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7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8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0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1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3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5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6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7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8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9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30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1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2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4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6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7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8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9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40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41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42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3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4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5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46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7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8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WALUACJA_SEM. LETNI 20-21\"/>
    </mc:Choice>
  </mc:AlternateContent>
  <xr:revisionPtr revIDLastSave="0" documentId="13_ncr:1_{0D18C5D6-EE73-4402-8D76-70631A6212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11" r:id="rId7"/>
  </sheets>
  <definedNames>
    <definedName name="_xlnm._FilterDatabase" localSheetId="3" hidden="1">Arkusz4!$A$2:$E$10</definedName>
    <definedName name="_xlnm._FilterDatabase" localSheetId="5" hidden="1">Arkusz6!$B$2:$F$18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0" i="1" l="1"/>
  <c r="I60" i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4" i="2"/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4" i="2"/>
  <c r="B11" i="1" l="1"/>
  <c r="G19" i="2" l="1"/>
  <c r="D11" i="1" l="1"/>
  <c r="I19" i="2" l="1"/>
  <c r="H19" i="2"/>
  <c r="D19" i="2"/>
  <c r="C19" i="2"/>
  <c r="B19" i="2"/>
  <c r="P21" i="2" l="1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U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T21" i="2" l="1"/>
  <c r="S21" i="2"/>
  <c r="N21" i="2"/>
  <c r="O21" i="2"/>
  <c r="G18" i="1" l="1"/>
  <c r="G17" i="1"/>
  <c r="I11" i="1"/>
  <c r="I15" i="1" s="1"/>
  <c r="G11" i="1"/>
  <c r="G16" i="1" s="1"/>
  <c r="AG46" i="2"/>
  <c r="AE21" i="2"/>
  <c r="AD21" i="2"/>
  <c r="AC21" i="2"/>
  <c r="Z21" i="2"/>
  <c r="Y21" i="2"/>
  <c r="X21" i="2"/>
  <c r="G19" i="1" l="1"/>
  <c r="I16" i="1"/>
  <c r="I17" i="1"/>
  <c r="I18" i="1"/>
  <c r="I20" i="1"/>
  <c r="I21" i="1"/>
  <c r="G20" i="1"/>
  <c r="I19" i="1"/>
  <c r="G21" i="1"/>
  <c r="I22" i="1"/>
  <c r="G22" i="1"/>
  <c r="G15" i="1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4" i="2"/>
  <c r="I23" i="1" l="1"/>
  <c r="G23" i="1"/>
  <c r="K11" i="1"/>
  <c r="K20" i="1" l="1"/>
  <c r="K19" i="1"/>
  <c r="K15" i="1"/>
  <c r="K23" i="1"/>
  <c r="K21" i="1"/>
  <c r="K18" i="1"/>
  <c r="K24" i="1"/>
  <c r="K22" i="1"/>
  <c r="N11" i="1"/>
  <c r="K25" i="1" l="1"/>
  <c r="K32" i="1"/>
  <c r="K38" i="1"/>
  <c r="K36" i="1"/>
  <c r="K35" i="1"/>
  <c r="K31" i="1"/>
  <c r="K30" i="1"/>
  <c r="K39" i="1"/>
  <c r="K37" i="1"/>
  <c r="Z53" i="1"/>
  <c r="X53" i="1"/>
  <c r="AJ14" i="2"/>
  <c r="AM21" i="2"/>
  <c r="AK21" i="2"/>
  <c r="AI21" i="2"/>
  <c r="AG21" i="2"/>
  <c r="AH21" i="2"/>
  <c r="K40" i="1" l="1"/>
  <c r="AJ5" i="2"/>
  <c r="AJ6" i="2"/>
  <c r="AJ7" i="2"/>
  <c r="AJ8" i="2"/>
  <c r="AJ9" i="2"/>
  <c r="AJ10" i="2"/>
  <c r="AJ12" i="2"/>
  <c r="AJ13" i="2"/>
  <c r="AJ15" i="2"/>
  <c r="AJ16" i="2"/>
  <c r="AJ17" i="2"/>
  <c r="AJ18" i="2"/>
  <c r="AJ19" i="2"/>
  <c r="AJ20" i="2"/>
  <c r="AJ11" i="2"/>
  <c r="AJ4" i="2"/>
  <c r="AN5" i="2" l="1"/>
  <c r="AN6" i="2"/>
  <c r="AN7" i="2"/>
  <c r="AN8" i="2"/>
  <c r="AN9" i="2"/>
  <c r="AN10" i="2"/>
  <c r="AN12" i="2"/>
  <c r="AN13" i="2"/>
  <c r="AN14" i="2"/>
  <c r="AN15" i="2"/>
  <c r="AN16" i="2"/>
  <c r="AN17" i="2"/>
  <c r="AN18" i="2"/>
  <c r="AN19" i="2"/>
  <c r="AN20" i="2"/>
  <c r="AN11" i="2"/>
  <c r="AN4" i="2"/>
  <c r="AL21" i="2" l="1"/>
  <c r="T11" i="1" l="1"/>
  <c r="Q11" i="1"/>
  <c r="Q42" i="1" l="1"/>
  <c r="Q37" i="1"/>
  <c r="Q40" i="1"/>
  <c r="Q32" i="1"/>
  <c r="Q39" i="1"/>
  <c r="Q31" i="1"/>
  <c r="Q38" i="1"/>
  <c r="Q41" i="1"/>
  <c r="S24" i="1"/>
  <c r="S20" i="1"/>
  <c r="S23" i="1"/>
  <c r="S15" i="1"/>
  <c r="S26" i="1"/>
  <c r="S22" i="1"/>
  <c r="S25" i="1"/>
  <c r="S21" i="1"/>
  <c r="AQ21" i="2"/>
  <c r="Q43" i="1" l="1"/>
  <c r="S27" i="1"/>
  <c r="Y26" i="1"/>
  <c r="Z14" i="1" s="1"/>
  <c r="AP21" i="2"/>
  <c r="AO21" i="2"/>
  <c r="V11" i="1" l="1"/>
  <c r="AR20" i="2" l="1"/>
  <c r="AR19" i="2"/>
  <c r="AR18" i="2"/>
  <c r="AR17" i="2"/>
  <c r="AR16" i="2"/>
  <c r="AR15" i="2"/>
  <c r="AR14" i="2"/>
  <c r="AR13" i="2"/>
  <c r="AR12" i="2"/>
  <c r="AR10" i="2"/>
  <c r="AR9" i="2"/>
  <c r="AR8" i="2"/>
  <c r="AR7" i="2"/>
  <c r="AR6" i="2"/>
  <c r="AR5" i="2"/>
  <c r="AR4" i="2"/>
  <c r="AV5" i="2" l="1"/>
  <c r="AV6" i="2"/>
  <c r="AV7" i="2"/>
  <c r="AV8" i="2"/>
  <c r="AV9" i="2"/>
  <c r="AV10" i="2"/>
  <c r="AV12" i="2"/>
  <c r="AV13" i="2"/>
  <c r="AV14" i="2"/>
  <c r="AV15" i="2"/>
  <c r="AV16" i="2"/>
  <c r="AV17" i="2"/>
  <c r="AV18" i="2"/>
  <c r="AV19" i="2"/>
  <c r="AV20" i="2"/>
  <c r="AV4" i="2"/>
  <c r="AU22" i="2"/>
  <c r="AT22" i="2" l="1"/>
  <c r="AS22" i="2"/>
  <c r="X11" i="1"/>
  <c r="AZ22" i="2" l="1"/>
  <c r="BA13" i="2" l="1"/>
  <c r="BA14" i="2"/>
  <c r="BA18" i="2"/>
  <c r="BA19" i="2"/>
  <c r="BA10" i="2"/>
  <c r="BA9" i="2"/>
  <c r="BA4" i="2"/>
  <c r="BA12" i="2"/>
  <c r="BA7" i="2"/>
  <c r="BA20" i="2"/>
  <c r="BA17" i="2"/>
  <c r="BA15" i="2"/>
  <c r="BA16" i="2"/>
  <c r="BA5" i="2"/>
  <c r="BA8" i="2"/>
  <c r="BA6" i="2"/>
  <c r="Z25" i="1" l="1"/>
  <c r="Z22" i="1" l="1"/>
  <c r="Z15" i="1"/>
  <c r="Z23" i="1"/>
  <c r="Z20" i="1"/>
  <c r="Z24" i="1"/>
  <c r="Z21" i="1"/>
  <c r="Z26" i="1" l="1"/>
  <c r="AY22" i="2"/>
  <c r="AX22" i="2"/>
</calcChain>
</file>

<file path=xl/sharedStrings.xml><?xml version="1.0" encoding="utf-8"?>
<sst xmlns="http://schemas.openxmlformats.org/spreadsheetml/2006/main" count="1099" uniqueCount="155">
  <si>
    <t>Liczba wypełnionych ankiet ogółem</t>
  </si>
  <si>
    <t>% wypełnionych ankiet</t>
  </si>
  <si>
    <t>Wydział Lekarski</t>
  </si>
  <si>
    <t>Wydział Wojskowo-Lekarski</t>
  </si>
  <si>
    <t>Wydział Nauk o Zdrowiu</t>
  </si>
  <si>
    <t>Wydział Farmaceutyczny</t>
  </si>
  <si>
    <t>Oddział Pielęgniarstwa i Położnictwa</t>
  </si>
  <si>
    <t>Oddział Stomatologiczny</t>
  </si>
  <si>
    <t>Suma</t>
  </si>
  <si>
    <t>Liczba ocenionych nauczycieli</t>
  </si>
  <si>
    <t>Liczba wypełnionych ankiet według kierunków</t>
  </si>
  <si>
    <t>Analityka Medyczna</t>
  </si>
  <si>
    <t>BANGL - Lekarski</t>
  </si>
  <si>
    <t>Biotechnologia</t>
  </si>
  <si>
    <t>Dietetyka</t>
  </si>
  <si>
    <t>Farmacja</t>
  </si>
  <si>
    <t>Fizjoterapia</t>
  </si>
  <si>
    <t>Kosmetologia</t>
  </si>
  <si>
    <t>Lekarski</t>
  </si>
  <si>
    <t>Lekarski (Wojskowo - Lekarski)</t>
  </si>
  <si>
    <t>Pielęgniarstwo</t>
  </si>
  <si>
    <t>Położnictwo</t>
  </si>
  <si>
    <t>Ratownictwo Medyczne</t>
  </si>
  <si>
    <t>Techniki Dentystyczne</t>
  </si>
  <si>
    <t>Zdrowie Publiczne</t>
  </si>
  <si>
    <t>Średnia ocen z pytań zamkniętych dla Uczelni</t>
  </si>
  <si>
    <t>Średnia</t>
  </si>
  <si>
    <t>Odch</t>
  </si>
  <si>
    <t>Nauczyciel aktywizował studentów podczas zajęć, tzn. zadawał pytania, dyskutował</t>
  </si>
  <si>
    <t>Nauczyciel był dostępny dla studentów podczas dyżuru/konsultacji (jeśli nie korzystałeś, zaznacz "nie dotyczy")</t>
  </si>
  <si>
    <t>Nauczyciel był komunikatywny, tzn. przekazywał treści w sposób zrozumiały i jasny, dzielił się swoją wiedzą, odpowiadał na zadawane pytania</t>
  </si>
  <si>
    <t>Nauczyciel był otwarty na kontakt ze studentem, wykazywał sie wysoką kulturą osobistą i szacunkiem do studenta</t>
  </si>
  <si>
    <t>Nauczyciel był przygotowany do prowadzenia zajęć</t>
  </si>
  <si>
    <t>Zajęcia prowadzone przez Nauczyciela umożliwiły zdobycie nowej wiedzy/umiejetności/kompetencji społecznych</t>
  </si>
  <si>
    <t>Zajęcia rozpoczynały się i kończyły punktualnie</t>
  </si>
  <si>
    <t>Odch. stand.</t>
  </si>
  <si>
    <t>Oddział Pielęgniarstwa i Położnictwa Wydziału Nauk o Zdrowiu</t>
  </si>
  <si>
    <t>Wydział Lekarski Oddział Stomatologiczny</t>
  </si>
  <si>
    <t>Średnia ocen z pytania 6 z podziałem na Wydziały</t>
  </si>
  <si>
    <t>Średnia ocen z pytania 2 z podziałem na Wydziały</t>
  </si>
  <si>
    <t>Średnia ocen z pytania 5 z podziałem na Wydziały</t>
  </si>
  <si>
    <t>Średnia ocen z pytania 7 z podziałem na Wydziały</t>
  </si>
  <si>
    <t>Średnia ocen z pytania 3 z podziałem na Wydziały</t>
  </si>
  <si>
    <t>Średnia ocen z pytania 4 z podziałem na Wydziały</t>
  </si>
  <si>
    <t>Średnia ocen z pytania 1 z podziałem na Wydziały</t>
  </si>
  <si>
    <t>Oddch. stand.</t>
  </si>
  <si>
    <t>BANGL - Lekarsko-Dentystyczny</t>
  </si>
  <si>
    <t>Średnia z ocen z pytania 6 z podziałem na kierunki</t>
  </si>
  <si>
    <t>Ratownictwo medyczne</t>
  </si>
  <si>
    <t>Lekarsko-dentystyczny</t>
  </si>
  <si>
    <t>Techniki dentystyczne</t>
  </si>
  <si>
    <t>Wojskowo - lekarski</t>
  </si>
  <si>
    <t>Biotechnologia medyczna</t>
  </si>
  <si>
    <t>Zdrowie publiczne</t>
  </si>
  <si>
    <t>Analityka medyczna</t>
  </si>
  <si>
    <t>Studia w jęz. ang.</t>
  </si>
  <si>
    <t>Średnia z ocen z pytania 2 z podziałem na kierunki</t>
  </si>
  <si>
    <t>Średnia z ocen z pytania 5 z podziałem na kierunki</t>
  </si>
  <si>
    <t>Średnia z ocen z pytania 7 z podziałem na kierunki</t>
  </si>
  <si>
    <t>Średnia z ocen z pytania 3 z podziałem na kierunki</t>
  </si>
  <si>
    <t>Średnia z ocen z pytania 4 z podziałem na kierunki</t>
  </si>
  <si>
    <t>Średnia z ocen z pytania 1 z podziałem na kierunki</t>
  </si>
  <si>
    <t>Wydział Nauk Biomed. i Kształ. Podyp.</t>
  </si>
  <si>
    <t>Liczba studentów</t>
  </si>
  <si>
    <t>Liczba nauczycieli</t>
  </si>
  <si>
    <t>Procent studentów</t>
  </si>
  <si>
    <t>Czy zajęcia rozpoczynały się i kończyły punktualnie?</t>
  </si>
  <si>
    <t>Czy Nauczyciel był dostępny dla studentów podczas dyżuru/konsultacji?</t>
  </si>
  <si>
    <t>Czy Nauczyciel był przygotowany do prowadzenia zajęć?</t>
  </si>
  <si>
    <t>Czy zajęcia prowadzone przez Nauczyciela pozwoliły na zdobycie nowej wiedzy/umiejętności/kompetencji społecznych?</t>
  </si>
  <si>
    <t>Czy nauczyciel aktywizował studentów podczas zajęć, tzn. zadawał pytania, dyskutował?</t>
  </si>
  <si>
    <t>OPiP</t>
  </si>
  <si>
    <t>WLOS</t>
  </si>
  <si>
    <t>WFARM</t>
  </si>
  <si>
    <t>WL</t>
  </si>
  <si>
    <t>WNBiKP</t>
  </si>
  <si>
    <t>WNoZ</t>
  </si>
  <si>
    <t>WW-L</t>
  </si>
  <si>
    <r>
      <t xml:space="preserve">. </t>
    </r>
    <r>
      <rPr>
        <i/>
        <sz val="12"/>
        <color rgb="FF7F7F7F"/>
        <rFont val="Calibri"/>
        <family val="2"/>
        <charset val="238"/>
        <scheme val="minor"/>
      </rPr>
      <t>Czy Nauczyciel był komunikatywny, tzn. przekazywał treści w sposób zrozumiały i jasny, dzielił się swoją wiedzą, odpowiadał na zadawane pytania?</t>
    </r>
  </si>
  <si>
    <r>
      <t>7.</t>
    </r>
    <r>
      <rPr>
        <i/>
        <sz val="12"/>
        <color rgb="FF7F7F7F"/>
        <rFont val="Calibri"/>
        <family val="2"/>
        <charset val="238"/>
        <scheme val="minor"/>
      </rPr>
      <t>Czy Nauczyciel był otwarty na kontakt ze studentem, wykazywał się wysoką kulturą osobistą i szacunkiem do studenta?</t>
    </r>
  </si>
  <si>
    <t>COiOSwJA</t>
  </si>
  <si>
    <t>Wojskowo - Lekarski</t>
  </si>
  <si>
    <t>Jednostki ogólnouczelniane</t>
  </si>
  <si>
    <t>Ogółem</t>
  </si>
  <si>
    <t>Elektroradiologia</t>
  </si>
  <si>
    <t xml:space="preserve">Centrum ds. Organizacji i Obsługi Studiów w Języku Angielskim </t>
  </si>
  <si>
    <t>Sem. letni 15/16</t>
  </si>
  <si>
    <t>Sem. zimowy 15/16</t>
  </si>
  <si>
    <t>Sem. letni 14/15</t>
  </si>
  <si>
    <t>Sem. zimowy 14/15</t>
  </si>
  <si>
    <t>Sem. letni 13/14</t>
  </si>
  <si>
    <t>Sem. zimowy 13/14</t>
  </si>
  <si>
    <t>S. letni 15/16</t>
  </si>
  <si>
    <t>Cds.OiOSwJA</t>
  </si>
  <si>
    <t>Studenci wypełniający ankiety</t>
  </si>
  <si>
    <t>Ogółem studentów</t>
  </si>
  <si>
    <t>Sem. zimowy 16/17</t>
  </si>
  <si>
    <t>S. zimowy 16/17</t>
  </si>
  <si>
    <t>Sem. zimowy 2016/17</t>
  </si>
  <si>
    <t>Sem. Zimowy 16/17 średnia dla kierunku</t>
  </si>
  <si>
    <t>Sem. zim. 16/17</t>
  </si>
  <si>
    <t>Sem.zim. 16-17</t>
  </si>
  <si>
    <t>S. letni 16/17</t>
  </si>
  <si>
    <t>S. letni 16-17</t>
  </si>
  <si>
    <t>Sem. Letni 16/17</t>
  </si>
  <si>
    <t>Sem. letni 16/17</t>
  </si>
  <si>
    <t>Sem. LETNI 16/17 średnia dla kierunku</t>
  </si>
  <si>
    <t>Cds. OiOSwJA</t>
  </si>
  <si>
    <t>S. letni 17/18</t>
  </si>
  <si>
    <t>S. zimowy 17/18</t>
  </si>
  <si>
    <t>Sem. zimowy 17/18</t>
  </si>
  <si>
    <t>Sem. Letni 17/18</t>
  </si>
  <si>
    <t>Sem. zim. 17/18</t>
  </si>
  <si>
    <t>Koordynowana opieka senioralna</t>
  </si>
  <si>
    <t>Sem. letni 17/18</t>
  </si>
  <si>
    <t>Sem. LETNI 17/18 średnia dla kierunku</t>
  </si>
  <si>
    <t>Sem. Zimowy 17/18 średnia dla kierunku</t>
  </si>
  <si>
    <t>Sem. letni 2016/17</t>
  </si>
  <si>
    <t>Sem. letni 2017/18</t>
  </si>
  <si>
    <t>Sem. zimowy 2017/18</t>
  </si>
  <si>
    <t>Sem. letni. 17-18</t>
  </si>
  <si>
    <t>Sem. zimowy 17-18</t>
  </si>
  <si>
    <t>Sem. Letni 18/19</t>
  </si>
  <si>
    <t>Sem. zimowy 18/19</t>
  </si>
  <si>
    <t>S. zimowy 18/19</t>
  </si>
  <si>
    <t>S. letni 18/19</t>
  </si>
  <si>
    <t>Sem. letni 18/19</t>
  </si>
  <si>
    <t>Sem. LETNI 18/19 średnia dla kierunku</t>
  </si>
  <si>
    <t>Sem. Zimowy 18/19 średnia dla kierunku</t>
  </si>
  <si>
    <t>Sem. letni 2018/19</t>
  </si>
  <si>
    <t>Sem. zimowy 2018/19</t>
  </si>
  <si>
    <t>S. letni 19/20</t>
  </si>
  <si>
    <t>S. zimowy 19/20</t>
  </si>
  <si>
    <t>Sem. letni 19/20</t>
  </si>
  <si>
    <t>Sem. zimowy 19/20</t>
  </si>
  <si>
    <t>Sem. LETNI 19/20 średnia dla kierunku</t>
  </si>
  <si>
    <t>Sem. Letni 19/20</t>
  </si>
  <si>
    <t>WLONB</t>
  </si>
  <si>
    <t>Wydział Lekarski Oddział Nauk Biomedycznych</t>
  </si>
  <si>
    <t>Wydział Lekarski Kolegium Wojskowo-Lekarskie</t>
  </si>
  <si>
    <t>Sem. Zimowy 19/20 średnia dla kierunku</t>
  </si>
  <si>
    <t>WLKW-L</t>
  </si>
  <si>
    <t>Sem. zimowy 2019/20</t>
  </si>
  <si>
    <t>Sem. letni 2019/20</t>
  </si>
  <si>
    <t>Sem. Letni 20/21</t>
  </si>
  <si>
    <t>Sem. zimowy 20/21</t>
  </si>
  <si>
    <t>S. letni 20/21</t>
  </si>
  <si>
    <t>S. zimowy 20/21</t>
  </si>
  <si>
    <t>Sem. letni 20/21</t>
  </si>
  <si>
    <t>Sem. LETNI 20/21 średnia dla kierunku</t>
  </si>
  <si>
    <t>Sem. Zimowy 20/21 średnia dla kierunku</t>
  </si>
  <si>
    <t>bd</t>
  </si>
  <si>
    <t>Sem. zimowy 2020/21</t>
  </si>
  <si>
    <t>Sem. letni 2020/21</t>
  </si>
  <si>
    <t>Sem. zim.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</si>
</sst>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2"/>
      <color rgb="FF7F7F7F"/>
      <name val="Calibri"/>
      <family val="2"/>
      <charset val="238"/>
      <scheme val="minor"/>
    </font>
    <font>
      <sz val="12"/>
      <color rgb="FF7F7F7F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Czcionka tekstu podstawowego"/>
      <family val="2"/>
      <charset val="238"/>
    </font>
    <font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theme="0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color rgb="FFFF0000"/>
      <name val="Czcionka tekstu podstawowego"/>
      <charset val="238"/>
    </font>
    <font>
      <b/>
      <sz val="11"/>
      <color rgb="FFFF000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rgb="FF0000CC"/>
      <name val="Calibri"/>
      <family val="2"/>
      <charset val="238"/>
      <scheme val="minor"/>
    </font>
    <font>
      <sz val="11"/>
      <color rgb="FF0000CC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sz val="11"/>
      <name val="Czcionka tekstu podstawowego"/>
      <charset val="238"/>
    </font>
    <font>
      <sz val="12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2"/>
      <color rgb="FF000000"/>
      <name val="Calibri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C819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</borders>
  <cellStyleXfs count="1281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4">
    <xf numFmtId="0" fontId="0" fillId="0" borderId="0" xfId="0"/>
    <xf numFmtId="0" fontId="0" fillId="0" borderId="0" xfId="0" applyFill="1"/>
    <xf numFmtId="0" fontId="23" fillId="0" borderId="0" xfId="0" applyFont="1"/>
    <xf numFmtId="0" fontId="24" fillId="0" borderId="0" xfId="0" applyFont="1"/>
    <xf numFmtId="0" fontId="23" fillId="0" borderId="0" xfId="0" applyFont="1" applyFill="1"/>
    <xf numFmtId="0" fontId="25" fillId="0" borderId="0" xfId="0" applyFont="1"/>
    <xf numFmtId="0" fontId="23" fillId="0" borderId="0" xfId="0" applyFont="1" applyFill="1" applyAlignment="1">
      <alignment horizontal="center"/>
    </xf>
    <xf numFmtId="2" fontId="23" fillId="0" borderId="0" xfId="659" applyNumberFormat="1" applyFont="1" applyFill="1" applyAlignment="1">
      <alignment horizontal="center"/>
    </xf>
    <xf numFmtId="2" fontId="23" fillId="0" borderId="0" xfId="782" applyNumberFormat="1" applyFont="1" applyFill="1" applyAlignment="1">
      <alignment horizontal="center"/>
    </xf>
    <xf numFmtId="2" fontId="23" fillId="0" borderId="0" xfId="823" applyNumberFormat="1" applyFont="1" applyFill="1" applyAlignment="1">
      <alignment horizontal="center"/>
    </xf>
    <xf numFmtId="2" fontId="23" fillId="0" borderId="0" xfId="700" applyNumberFormat="1" applyFont="1" applyFill="1" applyAlignment="1">
      <alignment horizontal="center"/>
    </xf>
    <xf numFmtId="2" fontId="23" fillId="0" borderId="0" xfId="658" applyNumberFormat="1" applyFont="1" applyFill="1" applyAlignment="1">
      <alignment horizontal="center"/>
    </xf>
    <xf numFmtId="2" fontId="23" fillId="0" borderId="0" xfId="741" applyNumberFormat="1" applyFont="1" applyFill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Fill="1"/>
    <xf numFmtId="0" fontId="26" fillId="0" borderId="0" xfId="0" applyFont="1" applyFill="1"/>
    <xf numFmtId="0" fontId="23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7" fillId="0" borderId="0" xfId="0" applyFont="1" applyFill="1"/>
    <xf numFmtId="0" fontId="27" fillId="0" borderId="0" xfId="0" applyFont="1"/>
    <xf numFmtId="0" fontId="28" fillId="0" borderId="0" xfId="0" applyFont="1"/>
    <xf numFmtId="1" fontId="24" fillId="0" borderId="0" xfId="0" applyNumberFormat="1" applyFont="1"/>
    <xf numFmtId="0" fontId="23" fillId="0" borderId="0" xfId="946" applyFont="1" applyFill="1" applyAlignment="1"/>
    <xf numFmtId="0" fontId="27" fillId="0" borderId="0" xfId="0" applyFont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0" fontId="23" fillId="0" borderId="0" xfId="0" applyFont="1" applyAlignment="1">
      <alignment horizontal="center" vertical="center"/>
    </xf>
    <xf numFmtId="0" fontId="23" fillId="0" borderId="0" xfId="782" applyFont="1" applyFill="1" applyBorder="1" applyAlignment="1">
      <alignment horizontal="center"/>
    </xf>
    <xf numFmtId="0" fontId="23" fillId="0" borderId="0" xfId="946" applyFont="1" applyFill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1" fontId="24" fillId="0" borderId="0" xfId="0" applyNumberFormat="1" applyFont="1" applyFill="1" applyAlignment="1">
      <alignment horizontal="center" vertical="center"/>
    </xf>
    <xf numFmtId="0" fontId="31" fillId="0" borderId="0" xfId="782" applyFont="1" applyFill="1" applyBorder="1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946" applyFont="1" applyFill="1" applyAlignment="1">
      <alignment horizontal="left"/>
    </xf>
    <xf numFmtId="2" fontId="32" fillId="0" borderId="0" xfId="0" applyNumberFormat="1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 readingOrder="1"/>
    </xf>
    <xf numFmtId="2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/>
    <xf numFmtId="0" fontId="37" fillId="0" borderId="0" xfId="0" applyFont="1"/>
    <xf numFmtId="2" fontId="34" fillId="0" borderId="0" xfId="0" applyNumberFormat="1" applyFont="1" applyFill="1" applyAlignment="1">
      <alignment horizontal="center"/>
    </xf>
    <xf numFmtId="0" fontId="39" fillId="0" borderId="0" xfId="0" applyFont="1" applyFill="1"/>
    <xf numFmtId="2" fontId="40" fillId="0" borderId="0" xfId="0" applyNumberFormat="1" applyFont="1" applyFill="1"/>
    <xf numFmtId="0" fontId="39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1" fontId="24" fillId="0" borderId="0" xfId="0" applyNumberFormat="1" applyFont="1" applyAlignment="1">
      <alignment horizontal="left"/>
    </xf>
    <xf numFmtId="1" fontId="23" fillId="0" borderId="0" xfId="946" applyNumberFormat="1" applyFont="1" applyFill="1" applyAlignment="1">
      <alignment horizontal="left"/>
    </xf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2" fontId="24" fillId="0" borderId="0" xfId="0" applyNumberFormat="1" applyFont="1" applyFill="1" applyAlignment="1">
      <alignment horizontal="left"/>
    </xf>
    <xf numFmtId="0" fontId="44" fillId="0" borderId="0" xfId="0" applyFont="1" applyFill="1"/>
    <xf numFmtId="0" fontId="28" fillId="0" borderId="0" xfId="0" applyFont="1" applyFill="1"/>
    <xf numFmtId="0" fontId="23" fillId="0" borderId="0" xfId="0" applyFont="1" applyFill="1" applyAlignment="1">
      <alignment horizontal="left"/>
    </xf>
    <xf numFmtId="0" fontId="43" fillId="0" borderId="0" xfId="0" applyFont="1" applyFill="1"/>
    <xf numFmtId="0" fontId="0" fillId="0" borderId="0" xfId="0" applyFont="1" applyFill="1"/>
    <xf numFmtId="0" fontId="24" fillId="0" borderId="0" xfId="0" applyFont="1" applyFill="1" applyAlignment="1">
      <alignment horizontal="center"/>
    </xf>
    <xf numFmtId="0" fontId="21" fillId="0" borderId="0" xfId="0" applyFont="1" applyFill="1"/>
    <xf numFmtId="0" fontId="41" fillId="0" borderId="0" xfId="0" applyFont="1" applyFill="1"/>
    <xf numFmtId="1" fontId="0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/>
    <xf numFmtId="1" fontId="0" fillId="0" borderId="0" xfId="0" applyNumberFormat="1" applyFill="1"/>
    <xf numFmtId="1" fontId="23" fillId="0" borderId="0" xfId="0" applyNumberFormat="1" applyFont="1" applyFill="1"/>
    <xf numFmtId="0" fontId="0" fillId="0" borderId="0" xfId="0" applyFill="1" applyAlignment="1">
      <alignment vertical="center" wrapText="1"/>
    </xf>
    <xf numFmtId="2" fontId="23" fillId="0" borderId="0" xfId="0" applyNumberFormat="1" applyFont="1" applyFill="1"/>
    <xf numFmtId="0" fontId="34" fillId="0" borderId="0" xfId="0" applyFont="1" applyFill="1"/>
    <xf numFmtId="0" fontId="24" fillId="0" borderId="0" xfId="43" applyFont="1" applyFill="1" applyAlignment="1">
      <alignment horizontal="left" wrapText="1" indent="1"/>
    </xf>
    <xf numFmtId="0" fontId="34" fillId="0" borderId="0" xfId="43" applyFont="1" applyFill="1" applyAlignment="1">
      <alignment horizontal="left" wrapText="1" indent="1"/>
    </xf>
    <xf numFmtId="2" fontId="34" fillId="0" borderId="0" xfId="43" applyNumberFormat="1" applyFont="1" applyFill="1" applyAlignment="1">
      <alignment horizontal="left" wrapText="1" indent="1"/>
    </xf>
    <xf numFmtId="2" fontId="24" fillId="0" borderId="0" xfId="43" applyNumberFormat="1" applyFont="1" applyFill="1" applyAlignment="1">
      <alignment horizontal="left" wrapText="1" indent="1"/>
    </xf>
    <xf numFmtId="0" fontId="22" fillId="0" borderId="0" xfId="0" applyFont="1" applyFill="1"/>
    <xf numFmtId="0" fontId="24" fillId="0" borderId="0" xfId="0" applyFont="1" applyFill="1" applyAlignment="1">
      <alignment horizontal="left" vertical="center" wrapText="1"/>
    </xf>
    <xf numFmtId="2" fontId="24" fillId="0" borderId="0" xfId="0" applyNumberFormat="1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2" fontId="39" fillId="0" borderId="0" xfId="0" applyNumberFormat="1" applyFont="1" applyFill="1" applyAlignment="1">
      <alignment horizontal="left" vertical="center" wrapText="1"/>
    </xf>
    <xf numFmtId="2" fontId="23" fillId="0" borderId="0" xfId="0" applyNumberFormat="1" applyFont="1" applyFill="1" applyAlignment="1">
      <alignment horizontal="left" wrapText="1"/>
    </xf>
    <xf numFmtId="0" fontId="23" fillId="0" borderId="0" xfId="658" applyFont="1" applyFill="1" applyAlignment="1">
      <alignment horizontal="left" indent="1"/>
    </xf>
    <xf numFmtId="0" fontId="24" fillId="0" borderId="0" xfId="658" applyFont="1" applyFill="1" applyAlignment="1">
      <alignment horizontal="left" indent="1"/>
    </xf>
    <xf numFmtId="2" fontId="24" fillId="0" borderId="0" xfId="658" applyNumberFormat="1" applyFont="1" applyFill="1" applyAlignment="1">
      <alignment horizontal="left" indent="1"/>
    </xf>
    <xf numFmtId="0" fontId="23" fillId="0" borderId="0" xfId="782" applyFont="1" applyFill="1" applyAlignment="1">
      <alignment horizontal="center"/>
    </xf>
    <xf numFmtId="2" fontId="23" fillId="0" borderId="0" xfId="658" applyNumberFormat="1" applyFont="1" applyFill="1" applyAlignment="1">
      <alignment horizontal="left" indent="1"/>
    </xf>
    <xf numFmtId="0" fontId="19" fillId="0" borderId="0" xfId="0" applyFont="1" applyFill="1"/>
    <xf numFmtId="0" fontId="30" fillId="0" borderId="0" xfId="0" applyFont="1" applyFill="1"/>
    <xf numFmtId="0" fontId="29" fillId="0" borderId="0" xfId="0" applyFont="1" applyFill="1" applyAlignment="1">
      <alignment horizontal="center"/>
    </xf>
    <xf numFmtId="0" fontId="23" fillId="0" borderId="0" xfId="659" applyFont="1" applyFill="1" applyAlignment="1">
      <alignment horizontal="center"/>
    </xf>
    <xf numFmtId="2" fontId="23" fillId="0" borderId="0" xfId="0" applyNumberFormat="1" applyFont="1" applyFill="1" applyAlignment="1">
      <alignment horizontal="center"/>
    </xf>
    <xf numFmtId="0" fontId="20" fillId="0" borderId="0" xfId="0" applyFont="1" applyFill="1"/>
    <xf numFmtId="0" fontId="23" fillId="0" borderId="0" xfId="700" applyFont="1" applyFill="1" applyAlignment="1">
      <alignment horizontal="center"/>
    </xf>
    <xf numFmtId="0" fontId="23" fillId="0" borderId="0" xfId="658" applyFont="1" applyFill="1" applyAlignment="1">
      <alignment horizontal="center"/>
    </xf>
    <xf numFmtId="0" fontId="23" fillId="0" borderId="0" xfId="741" applyFont="1" applyFill="1" applyAlignment="1">
      <alignment horizontal="center"/>
    </xf>
    <xf numFmtId="2" fontId="24" fillId="0" borderId="0" xfId="0" applyNumberFormat="1" applyFont="1" applyFill="1" applyAlignment="1">
      <alignment horizontal="center"/>
    </xf>
    <xf numFmtId="2" fontId="39" fillId="0" borderId="0" xfId="0" applyNumberFormat="1" applyFont="1" applyFill="1" applyAlignment="1"/>
    <xf numFmtId="2" fontId="34" fillId="0" borderId="0" xfId="0" applyNumberFormat="1" applyFont="1" applyFill="1" applyAlignment="1">
      <alignment horizontal="left"/>
    </xf>
    <xf numFmtId="2" fontId="23" fillId="0" borderId="0" xfId="0" applyNumberFormat="1" applyFont="1" applyFill="1" applyAlignment="1">
      <alignment horizontal="left"/>
    </xf>
    <xf numFmtId="2" fontId="24" fillId="0" borderId="0" xfId="0" applyNumberFormat="1" applyFont="1" applyFill="1"/>
    <xf numFmtId="1" fontId="0" fillId="0" borderId="0" xfId="0" applyNumberFormat="1"/>
    <xf numFmtId="2" fontId="25" fillId="0" borderId="0" xfId="0" applyNumberFormat="1" applyFont="1" applyFill="1"/>
    <xf numFmtId="2" fontId="19" fillId="0" borderId="0" xfId="0" applyNumberFormat="1" applyFont="1" applyFill="1"/>
    <xf numFmtId="0" fontId="23" fillId="0" borderId="0" xfId="0" applyFont="1" applyFill="1" applyAlignment="1">
      <alignment horizontal="center"/>
    </xf>
    <xf numFmtId="2" fontId="45" fillId="0" borderId="0" xfId="0" applyNumberFormat="1" applyFont="1" applyFill="1" applyAlignment="1">
      <alignment horizontal="left" wrapText="1" indent="1"/>
    </xf>
    <xf numFmtId="2" fontId="20" fillId="0" borderId="0" xfId="0" applyNumberFormat="1" applyFont="1" applyFill="1"/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" fontId="24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/>
    <xf numFmtId="2" fontId="28" fillId="0" borderId="0" xfId="0" applyNumberFormat="1" applyFont="1" applyFill="1"/>
    <xf numFmtId="0" fontId="24" fillId="33" borderId="0" xfId="0" applyFont="1" applyFill="1"/>
    <xf numFmtId="0" fontId="0" fillId="33" borderId="0" xfId="0" applyFill="1"/>
    <xf numFmtId="0" fontId="24" fillId="33" borderId="0" xfId="0" applyFont="1" applyFill="1" applyAlignment="1">
      <alignment wrapText="1"/>
    </xf>
    <xf numFmtId="0" fontId="0" fillId="34" borderId="0" xfId="0" applyFill="1" applyAlignment="1">
      <alignment horizontal="left"/>
    </xf>
    <xf numFmtId="0" fontId="24" fillId="34" borderId="0" xfId="0" applyFont="1" applyFill="1" applyAlignment="1">
      <alignment horizontal="left"/>
    </xf>
    <xf numFmtId="0" fontId="24" fillId="33" borderId="0" xfId="0" applyFont="1" applyFill="1" applyAlignment="1">
      <alignment horizontal="left" vertical="center" wrapText="1"/>
    </xf>
    <xf numFmtId="2" fontId="24" fillId="33" borderId="0" xfId="0" applyNumberFormat="1" applyFont="1" applyFill="1" applyAlignment="1">
      <alignment horizontal="left" vertical="center" wrapText="1"/>
    </xf>
    <xf numFmtId="0" fontId="23" fillId="33" borderId="0" xfId="658" applyFont="1" applyFill="1" applyAlignment="1">
      <alignment horizontal="left" indent="1"/>
    </xf>
    <xf numFmtId="2" fontId="23" fillId="33" borderId="0" xfId="658" applyNumberFormat="1" applyFont="1" applyFill="1" applyAlignment="1">
      <alignment horizontal="left" indent="1"/>
    </xf>
    <xf numFmtId="2" fontId="23" fillId="33" borderId="0" xfId="0" applyNumberFormat="1" applyFont="1" applyFill="1" applyAlignment="1">
      <alignment horizontal="left"/>
    </xf>
    <xf numFmtId="0" fontId="34" fillId="0" borderId="0" xfId="0" applyFont="1" applyFill="1" applyAlignment="1">
      <alignment horizontal="left" vertical="center" wrapText="1"/>
    </xf>
    <xf numFmtId="2" fontId="24" fillId="34" borderId="0" xfId="43" applyNumberFormat="1" applyFont="1" applyFill="1" applyAlignment="1">
      <alignment horizontal="left" wrapText="1" indent="1"/>
    </xf>
    <xf numFmtId="0" fontId="0" fillId="35" borderId="0" xfId="0" applyFill="1"/>
    <xf numFmtId="0" fontId="24" fillId="35" borderId="0" xfId="0" applyFont="1" applyFill="1"/>
    <xf numFmtId="2" fontId="23" fillId="34" borderId="0" xfId="0" applyNumberFormat="1" applyFont="1" applyFill="1" applyAlignment="1">
      <alignment horizontal="left" wrapText="1"/>
    </xf>
    <xf numFmtId="2" fontId="24" fillId="34" borderId="0" xfId="0" applyNumberFormat="1" applyFont="1" applyFill="1" applyAlignment="1">
      <alignment horizontal="left" vertical="center" wrapText="1"/>
    </xf>
    <xf numFmtId="0" fontId="23" fillId="34" borderId="0" xfId="658" applyFont="1" applyFill="1" applyAlignment="1">
      <alignment horizontal="left" indent="1"/>
    </xf>
    <xf numFmtId="2" fontId="23" fillId="34" borderId="0" xfId="658" applyNumberFormat="1" applyFont="1" applyFill="1" applyAlignment="1">
      <alignment horizontal="left" indent="1"/>
    </xf>
    <xf numFmtId="0" fontId="24" fillId="0" borderId="0" xfId="0" applyFont="1" applyAlignment="1">
      <alignment horizontal="center"/>
    </xf>
    <xf numFmtId="2" fontId="0" fillId="34" borderId="0" xfId="0" applyNumberFormat="1" applyFill="1"/>
    <xf numFmtId="2" fontId="23" fillId="34" borderId="0" xfId="0" applyNumberFormat="1" applyFont="1" applyFill="1" applyAlignment="1">
      <alignment horizontal="left"/>
    </xf>
    <xf numFmtId="0" fontId="42" fillId="0" borderId="0" xfId="0" applyFont="1"/>
    <xf numFmtId="0" fontId="23" fillId="33" borderId="0" xfId="0" applyFont="1" applyFill="1" applyAlignment="1">
      <alignment horizontal="center" vertical="center"/>
    </xf>
    <xf numFmtId="2" fontId="24" fillId="0" borderId="0" xfId="0" applyNumberFormat="1" applyFont="1" applyFill="1" applyAlignment="1">
      <alignment horizontal="right"/>
    </xf>
    <xf numFmtId="0" fontId="27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0" xfId="1273" applyFont="1" applyAlignment="1">
      <alignment horizontal="left" indent="1"/>
    </xf>
    <xf numFmtId="0" fontId="24" fillId="0" borderId="0" xfId="1273" applyFont="1" applyAlignment="1">
      <alignment horizontal="left" indent="1"/>
    </xf>
    <xf numFmtId="0" fontId="24" fillId="0" borderId="0" xfId="1273" applyFont="1" applyAlignment="1">
      <alignment horizontal="center" vertical="center"/>
    </xf>
    <xf numFmtId="0" fontId="23" fillId="0" borderId="0" xfId="1274" applyFont="1" applyAlignment="1">
      <alignment horizontal="left" indent="1"/>
    </xf>
    <xf numFmtId="0" fontId="24" fillId="0" borderId="0" xfId="1274" applyFont="1" applyAlignment="1">
      <alignment horizontal="left" indent="1"/>
    </xf>
    <xf numFmtId="0" fontId="24" fillId="0" borderId="0" xfId="1274" applyFont="1" applyAlignment="1">
      <alignment horizontal="center" vertical="center"/>
    </xf>
    <xf numFmtId="0" fontId="23" fillId="0" borderId="0" xfId="1275" applyFont="1" applyAlignment="1">
      <alignment horizontal="left" indent="1"/>
    </xf>
    <xf numFmtId="2" fontId="23" fillId="34" borderId="0" xfId="1275" applyNumberFormat="1" applyFont="1" applyFill="1" applyAlignment="1">
      <alignment horizontal="left" indent="1"/>
    </xf>
    <xf numFmtId="2" fontId="23" fillId="33" borderId="0" xfId="1275" applyNumberFormat="1" applyFont="1" applyFill="1" applyAlignment="1">
      <alignment horizontal="left" indent="1"/>
    </xf>
    <xf numFmtId="2" fontId="23" fillId="0" borderId="0" xfId="1275" applyNumberFormat="1" applyFont="1" applyAlignment="1">
      <alignment horizontal="left" indent="1"/>
    </xf>
    <xf numFmtId="2" fontId="24" fillId="0" borderId="0" xfId="1275" applyNumberFormat="1" applyFont="1" applyAlignment="1">
      <alignment horizontal="left" indent="1"/>
    </xf>
    <xf numFmtId="2" fontId="24" fillId="0" borderId="0" xfId="1275" applyNumberFormat="1" applyFont="1" applyAlignment="1">
      <alignment horizontal="center" vertical="center"/>
    </xf>
    <xf numFmtId="2" fontId="24" fillId="0" borderId="0" xfId="1275" applyNumberFormat="1" applyFont="1" applyAlignment="1">
      <alignment horizontal="center"/>
    </xf>
    <xf numFmtId="2" fontId="23" fillId="0" borderId="0" xfId="1275" applyNumberFormat="1" applyFont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24" fillId="0" borderId="0" xfId="1275" applyFont="1" applyAlignment="1">
      <alignment horizontal="left" indent="1"/>
    </xf>
    <xf numFmtId="2" fontId="23" fillId="0" borderId="0" xfId="0" applyNumberFormat="1" applyFont="1" applyAlignment="1">
      <alignment horizontal="center" vertical="top" wrapText="1"/>
    </xf>
    <xf numFmtId="2" fontId="24" fillId="34" borderId="0" xfId="1275" applyNumberFormat="1" applyFont="1" applyFill="1" applyAlignment="1">
      <alignment horizontal="left" indent="1"/>
    </xf>
    <xf numFmtId="2" fontId="24" fillId="33" borderId="0" xfId="1275" applyNumberFormat="1" applyFont="1" applyFill="1" applyAlignment="1">
      <alignment horizontal="left" indent="1"/>
    </xf>
    <xf numFmtId="2" fontId="23" fillId="34" borderId="0" xfId="1274" applyNumberFormat="1" applyFont="1" applyFill="1" applyAlignment="1">
      <alignment horizontal="left" indent="1"/>
    </xf>
    <xf numFmtId="2" fontId="23" fillId="33" borderId="0" xfId="1274" applyNumberFormat="1" applyFont="1" applyFill="1" applyAlignment="1">
      <alignment horizontal="left" indent="1"/>
    </xf>
    <xf numFmtId="2" fontId="23" fillId="0" borderId="0" xfId="1274" applyNumberFormat="1" applyFont="1" applyAlignment="1">
      <alignment horizontal="left" indent="1"/>
    </xf>
    <xf numFmtId="2" fontId="24" fillId="0" borderId="0" xfId="1274" applyNumberFormat="1" applyFont="1" applyAlignment="1">
      <alignment horizontal="left" indent="1"/>
    </xf>
    <xf numFmtId="2" fontId="24" fillId="0" borderId="0" xfId="1274" applyNumberFormat="1" applyFont="1" applyAlignment="1">
      <alignment horizontal="center" vertical="center"/>
    </xf>
    <xf numFmtId="2" fontId="24" fillId="0" borderId="0" xfId="1274" applyNumberFormat="1" applyFont="1" applyAlignment="1">
      <alignment horizontal="center"/>
    </xf>
    <xf numFmtId="2" fontId="23" fillId="0" borderId="0" xfId="1274" applyNumberFormat="1" applyFont="1" applyAlignment="1">
      <alignment horizontal="center"/>
    </xf>
    <xf numFmtId="0" fontId="23" fillId="0" borderId="0" xfId="0" applyFont="1" applyAlignment="1">
      <alignment horizontal="left" indent="1"/>
    </xf>
    <xf numFmtId="2" fontId="23" fillId="0" borderId="0" xfId="0" applyNumberFormat="1" applyFont="1" applyAlignment="1">
      <alignment horizontal="left"/>
    </xf>
    <xf numFmtId="2" fontId="24" fillId="0" borderId="0" xfId="0" applyNumberFormat="1" applyFont="1"/>
    <xf numFmtId="2" fontId="23" fillId="0" borderId="0" xfId="0" applyNumberFormat="1" applyFont="1"/>
    <xf numFmtId="2" fontId="25" fillId="0" borderId="0" xfId="0" applyNumberFormat="1" applyFont="1"/>
    <xf numFmtId="2" fontId="27" fillId="0" borderId="0" xfId="0" applyNumberFormat="1" applyFont="1"/>
    <xf numFmtId="0" fontId="19" fillId="0" borderId="0" xfId="0" applyFont="1"/>
    <xf numFmtId="2" fontId="19" fillId="0" borderId="0" xfId="0" applyNumberFormat="1" applyFont="1"/>
    <xf numFmtId="2" fontId="30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23" fillId="0" borderId="0" xfId="1276" applyFont="1" applyAlignment="1">
      <alignment horizontal="left" indent="1"/>
    </xf>
    <xf numFmtId="2" fontId="23" fillId="34" borderId="0" xfId="1276" applyNumberFormat="1" applyFont="1" applyFill="1" applyAlignment="1">
      <alignment horizontal="left" indent="1"/>
    </xf>
    <xf numFmtId="0" fontId="23" fillId="33" borderId="0" xfId="1276" applyFont="1" applyFill="1" applyAlignment="1">
      <alignment horizontal="left" indent="1"/>
    </xf>
    <xf numFmtId="2" fontId="23" fillId="0" borderId="0" xfId="1276" applyNumberFormat="1" applyFont="1" applyAlignment="1">
      <alignment horizontal="left" indent="1"/>
    </xf>
    <xf numFmtId="2" fontId="24" fillId="0" borderId="0" xfId="1276" applyNumberFormat="1" applyFont="1" applyAlignment="1">
      <alignment horizontal="left" indent="1"/>
    </xf>
    <xf numFmtId="0" fontId="24" fillId="0" borderId="0" xfId="1276" applyFont="1" applyAlignment="1">
      <alignment horizontal="left" indent="1"/>
    </xf>
    <xf numFmtId="2" fontId="24" fillId="0" borderId="0" xfId="1276" applyNumberFormat="1" applyFont="1" applyAlignment="1">
      <alignment horizontal="center" vertical="center"/>
    </xf>
    <xf numFmtId="2" fontId="24" fillId="0" borderId="0" xfId="1276" applyNumberFormat="1" applyFont="1" applyAlignment="1">
      <alignment horizontal="center"/>
    </xf>
    <xf numFmtId="2" fontId="23" fillId="0" borderId="0" xfId="1276" applyNumberFormat="1" applyFont="1" applyAlignment="1">
      <alignment horizontal="center"/>
    </xf>
    <xf numFmtId="0" fontId="23" fillId="0" borderId="0" xfId="1277" applyFont="1" applyAlignment="1">
      <alignment horizontal="left" indent="1"/>
    </xf>
    <xf numFmtId="2" fontId="23" fillId="34" borderId="0" xfId="1277" applyNumberFormat="1" applyFont="1" applyFill="1" applyAlignment="1">
      <alignment horizontal="left" indent="1"/>
    </xf>
    <xf numFmtId="2" fontId="23" fillId="33" borderId="0" xfId="1277" applyNumberFormat="1" applyFont="1" applyFill="1" applyAlignment="1">
      <alignment horizontal="left" indent="1"/>
    </xf>
    <xf numFmtId="2" fontId="23" fillId="0" borderId="0" xfId="1277" applyNumberFormat="1" applyFont="1" applyAlignment="1">
      <alignment horizontal="left" indent="1"/>
    </xf>
    <xf numFmtId="2" fontId="24" fillId="0" borderId="0" xfId="1277" applyNumberFormat="1" applyFont="1" applyAlignment="1">
      <alignment horizontal="left" indent="1"/>
    </xf>
    <xf numFmtId="2" fontId="24" fillId="0" borderId="0" xfId="1277" applyNumberFormat="1" applyFont="1" applyAlignment="1">
      <alignment horizontal="center" vertical="center"/>
    </xf>
    <xf numFmtId="2" fontId="24" fillId="0" borderId="0" xfId="1277" applyNumberFormat="1" applyFont="1" applyAlignment="1">
      <alignment horizontal="center"/>
    </xf>
    <xf numFmtId="2" fontId="23" fillId="0" borderId="0" xfId="1277" applyNumberFormat="1" applyFont="1" applyAlignment="1">
      <alignment horizontal="center"/>
    </xf>
    <xf numFmtId="0" fontId="24" fillId="0" borderId="0" xfId="1277" applyFont="1" applyAlignment="1">
      <alignment horizontal="left" indent="1"/>
    </xf>
    <xf numFmtId="2" fontId="23" fillId="0" borderId="0" xfId="0" applyNumberFormat="1" applyFont="1" applyAlignment="1">
      <alignment horizontal="right"/>
    </xf>
    <xf numFmtId="0" fontId="23" fillId="0" borderId="0" xfId="1278" applyFont="1" applyAlignment="1">
      <alignment horizontal="left" indent="1"/>
    </xf>
    <xf numFmtId="0" fontId="23" fillId="34" borderId="0" xfId="1278" applyFont="1" applyFill="1" applyAlignment="1">
      <alignment horizontal="left" indent="1"/>
    </xf>
    <xf numFmtId="2" fontId="23" fillId="33" borderId="0" xfId="1278" applyNumberFormat="1" applyFont="1" applyFill="1" applyAlignment="1">
      <alignment horizontal="left" indent="1"/>
    </xf>
    <xf numFmtId="2" fontId="23" fillId="0" borderId="0" xfId="1278" applyNumberFormat="1" applyFont="1" applyAlignment="1">
      <alignment horizontal="left" indent="1"/>
    </xf>
    <xf numFmtId="2" fontId="24" fillId="0" borderId="0" xfId="1278" applyNumberFormat="1" applyFont="1" applyAlignment="1">
      <alignment horizontal="left" indent="1"/>
    </xf>
    <xf numFmtId="0" fontId="24" fillId="0" borderId="0" xfId="1278" applyFont="1" applyAlignment="1">
      <alignment horizontal="left" indent="1"/>
    </xf>
    <xf numFmtId="2" fontId="24" fillId="0" borderId="0" xfId="1278" applyNumberFormat="1" applyFont="1" applyAlignment="1">
      <alignment horizontal="center" vertical="center"/>
    </xf>
    <xf numFmtId="2" fontId="24" fillId="0" borderId="0" xfId="1278" applyNumberFormat="1" applyFont="1" applyAlignment="1">
      <alignment horizontal="center"/>
    </xf>
    <xf numFmtId="2" fontId="23" fillId="0" borderId="0" xfId="1278" applyNumberFormat="1" applyFont="1" applyAlignment="1">
      <alignment horizontal="center"/>
    </xf>
    <xf numFmtId="2" fontId="23" fillId="34" borderId="0" xfId="1278" applyNumberFormat="1" applyFont="1" applyFill="1" applyAlignment="1">
      <alignment horizontal="left" indent="1"/>
    </xf>
    <xf numFmtId="0" fontId="23" fillId="34" borderId="0" xfId="1274" applyFont="1" applyFill="1" applyAlignment="1">
      <alignment horizontal="left" indent="1"/>
    </xf>
    <xf numFmtId="0" fontId="23" fillId="0" borderId="0" xfId="1274" applyFont="1" applyAlignment="1">
      <alignment horizontal="left"/>
    </xf>
    <xf numFmtId="0" fontId="20" fillId="0" borderId="0" xfId="0" applyFont="1"/>
    <xf numFmtId="2" fontId="20" fillId="0" borderId="0" xfId="0" applyNumberFormat="1" applyFont="1"/>
    <xf numFmtId="0" fontId="23" fillId="0" borderId="0" xfId="1279" applyFont="1" applyAlignment="1">
      <alignment horizontal="left" indent="1"/>
    </xf>
    <xf numFmtId="2" fontId="23" fillId="34" borderId="0" xfId="1279" applyNumberFormat="1" applyFont="1" applyFill="1" applyAlignment="1">
      <alignment horizontal="left" indent="1"/>
    </xf>
    <xf numFmtId="0" fontId="23" fillId="33" borderId="0" xfId="1279" applyFont="1" applyFill="1" applyAlignment="1">
      <alignment horizontal="left" indent="1"/>
    </xf>
    <xf numFmtId="2" fontId="23" fillId="0" borderId="0" xfId="1279" applyNumberFormat="1" applyFont="1" applyAlignment="1">
      <alignment horizontal="left" indent="1"/>
    </xf>
    <xf numFmtId="2" fontId="24" fillId="0" borderId="0" xfId="1279" applyNumberFormat="1" applyFont="1" applyAlignment="1">
      <alignment horizontal="left" indent="1"/>
    </xf>
    <xf numFmtId="0" fontId="24" fillId="0" borderId="0" xfId="1279" applyFont="1" applyAlignment="1">
      <alignment horizontal="left" indent="1"/>
    </xf>
    <xf numFmtId="2" fontId="24" fillId="0" borderId="0" xfId="1279" applyNumberFormat="1" applyFont="1" applyAlignment="1">
      <alignment horizontal="center" vertical="center"/>
    </xf>
    <xf numFmtId="2" fontId="24" fillId="0" borderId="0" xfId="1279" applyNumberFormat="1" applyFont="1" applyAlignment="1">
      <alignment horizontal="center"/>
    </xf>
    <xf numFmtId="2" fontId="23" fillId="0" borderId="0" xfId="1279" applyNumberFormat="1" applyFont="1" applyAlignment="1">
      <alignment horizontal="center"/>
    </xf>
    <xf numFmtId="2" fontId="23" fillId="33" borderId="0" xfId="1279" applyNumberFormat="1" applyFont="1" applyFill="1" applyAlignment="1">
      <alignment horizontal="left" indent="1"/>
    </xf>
    <xf numFmtId="0" fontId="23" fillId="0" borderId="0" xfId="1280" applyFont="1" applyAlignment="1">
      <alignment horizontal="left" indent="1"/>
    </xf>
    <xf numFmtId="0" fontId="23" fillId="36" borderId="0" xfId="1280" applyFont="1" applyFill="1" applyAlignment="1">
      <alignment horizontal="left" indent="1"/>
    </xf>
    <xf numFmtId="0" fontId="23" fillId="33" borderId="0" xfId="1280" applyFont="1" applyFill="1" applyAlignment="1">
      <alignment horizontal="left" indent="1"/>
    </xf>
    <xf numFmtId="2" fontId="23" fillId="0" borderId="0" xfId="1280" applyNumberFormat="1" applyFont="1" applyAlignment="1">
      <alignment horizontal="left" indent="1"/>
    </xf>
    <xf numFmtId="2" fontId="24" fillId="0" borderId="0" xfId="1280" applyNumberFormat="1" applyFont="1" applyAlignment="1">
      <alignment horizontal="left" indent="1"/>
    </xf>
    <xf numFmtId="0" fontId="24" fillId="0" borderId="0" xfId="1280" applyFont="1" applyAlignment="1">
      <alignment horizontal="left" indent="1"/>
    </xf>
    <xf numFmtId="2" fontId="24" fillId="0" borderId="0" xfId="1280" applyNumberFormat="1" applyFont="1" applyAlignment="1">
      <alignment horizontal="center" vertical="center"/>
    </xf>
    <xf numFmtId="2" fontId="24" fillId="0" borderId="0" xfId="1280" applyNumberFormat="1" applyFont="1" applyAlignment="1">
      <alignment horizontal="center"/>
    </xf>
    <xf numFmtId="2" fontId="23" fillId="0" borderId="0" xfId="1280" applyNumberFormat="1" applyFont="1" applyAlignment="1">
      <alignment horizontal="center"/>
    </xf>
    <xf numFmtId="2" fontId="23" fillId="36" borderId="0" xfId="1280" applyNumberFormat="1" applyFont="1" applyFill="1" applyAlignment="1">
      <alignment horizontal="left" indent="1"/>
    </xf>
    <xf numFmtId="2" fontId="23" fillId="33" borderId="0" xfId="1280" applyNumberFormat="1" applyFont="1" applyFill="1" applyAlignment="1">
      <alignment horizontal="left" indent="1"/>
    </xf>
    <xf numFmtId="2" fontId="23" fillId="36" borderId="0" xfId="1274" applyNumberFormat="1" applyFont="1" applyFill="1" applyAlignment="1">
      <alignment horizontal="left" indent="1"/>
    </xf>
    <xf numFmtId="0" fontId="23" fillId="33" borderId="0" xfId="1274" applyFont="1" applyFill="1" applyAlignment="1">
      <alignment horizontal="left" indent="1"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47" fillId="0" borderId="0" xfId="0" applyFont="1"/>
    <xf numFmtId="0" fontId="46" fillId="37" borderId="0" xfId="0" applyFont="1" applyFill="1"/>
    <xf numFmtId="0" fontId="46" fillId="0" borderId="0" xfId="0" applyFont="1"/>
    <xf numFmtId="0" fontId="46" fillId="0" borderId="0" xfId="0" applyFont="1" applyAlignment="1">
      <alignment horizontal="center"/>
    </xf>
  </cellXfs>
  <cellStyles count="1281">
    <cellStyle name="20% - akcent 1 10" xfId="349" xr:uid="{00000000-0005-0000-0000-000000000000}"/>
    <cellStyle name="20% - akcent 1 11" xfId="390" xr:uid="{00000000-0005-0000-0000-000001000000}"/>
    <cellStyle name="20% - akcent 1 12" xfId="431" xr:uid="{00000000-0005-0000-0000-000002000000}"/>
    <cellStyle name="20% - akcent 1 13" xfId="472" xr:uid="{00000000-0005-0000-0000-000003000000}"/>
    <cellStyle name="20% - akcent 1 14" xfId="513" xr:uid="{00000000-0005-0000-0000-000004000000}"/>
    <cellStyle name="20% - akcent 1 15" xfId="554" xr:uid="{00000000-0005-0000-0000-000005000000}"/>
    <cellStyle name="20% - akcent 1 16" xfId="595" xr:uid="{00000000-0005-0000-0000-000006000000}"/>
    <cellStyle name="20% - akcent 1 17" xfId="635" xr:uid="{00000000-0005-0000-0000-000007000000}"/>
    <cellStyle name="20% - akcent 1 18" xfId="677" xr:uid="{00000000-0005-0000-0000-000008000000}"/>
    <cellStyle name="20% - akcent 1 19" xfId="718" xr:uid="{00000000-0005-0000-0000-000009000000}"/>
    <cellStyle name="20% - akcent 1 2" xfId="20" xr:uid="{00000000-0005-0000-0000-00000A000000}"/>
    <cellStyle name="20% - akcent 1 20" xfId="759" xr:uid="{00000000-0005-0000-0000-00000B000000}"/>
    <cellStyle name="20% - akcent 1 21" xfId="800" xr:uid="{00000000-0005-0000-0000-00000C000000}"/>
    <cellStyle name="20% - akcent 1 22" xfId="841" xr:uid="{00000000-0005-0000-0000-00000D000000}"/>
    <cellStyle name="20% - akcent 1 23" xfId="882" xr:uid="{00000000-0005-0000-0000-00000E000000}"/>
    <cellStyle name="20% - akcent 1 24" xfId="923" xr:uid="{00000000-0005-0000-0000-00000F000000}"/>
    <cellStyle name="20% - akcent 1 25" xfId="964" xr:uid="{00000000-0005-0000-0000-000010000000}"/>
    <cellStyle name="20% - akcent 1 26" xfId="1005" xr:uid="{00000000-0005-0000-0000-000011000000}"/>
    <cellStyle name="20% - akcent 1 27" xfId="1046" xr:uid="{00000000-0005-0000-0000-000012000000}"/>
    <cellStyle name="20% - akcent 1 28" xfId="1087" xr:uid="{00000000-0005-0000-0000-000013000000}"/>
    <cellStyle name="20% - akcent 1 29" xfId="1128" xr:uid="{00000000-0005-0000-0000-000014000000}"/>
    <cellStyle name="20% - akcent 1 3" xfId="62" xr:uid="{00000000-0005-0000-0000-000015000000}"/>
    <cellStyle name="20% - akcent 1 30" xfId="1169" xr:uid="{00000000-0005-0000-0000-000016000000}"/>
    <cellStyle name="20% - akcent 1 31" xfId="1210" xr:uid="{00000000-0005-0000-0000-000017000000}"/>
    <cellStyle name="20% - akcent 1 32" xfId="1250" xr:uid="{00000000-0005-0000-0000-000018000000}"/>
    <cellStyle name="20% - akcent 1 4" xfId="103" xr:uid="{00000000-0005-0000-0000-000019000000}"/>
    <cellStyle name="20% - akcent 1 5" xfId="144" xr:uid="{00000000-0005-0000-0000-00001A000000}"/>
    <cellStyle name="20% - akcent 1 6" xfId="185" xr:uid="{00000000-0005-0000-0000-00001B000000}"/>
    <cellStyle name="20% - akcent 1 7" xfId="225" xr:uid="{00000000-0005-0000-0000-00001C000000}"/>
    <cellStyle name="20% - akcent 1 8" xfId="267" xr:uid="{00000000-0005-0000-0000-00001D000000}"/>
    <cellStyle name="20% - akcent 1 9" xfId="307" xr:uid="{00000000-0005-0000-0000-00001E000000}"/>
    <cellStyle name="20% - akcent 2 10" xfId="353" xr:uid="{00000000-0005-0000-0000-00001F000000}"/>
    <cellStyle name="20% - akcent 2 11" xfId="394" xr:uid="{00000000-0005-0000-0000-000020000000}"/>
    <cellStyle name="20% - akcent 2 12" xfId="435" xr:uid="{00000000-0005-0000-0000-000021000000}"/>
    <cellStyle name="20% - akcent 2 13" xfId="476" xr:uid="{00000000-0005-0000-0000-000022000000}"/>
    <cellStyle name="20% - akcent 2 14" xfId="517" xr:uid="{00000000-0005-0000-0000-000023000000}"/>
    <cellStyle name="20% - akcent 2 15" xfId="558" xr:uid="{00000000-0005-0000-0000-000024000000}"/>
    <cellStyle name="20% - akcent 2 16" xfId="599" xr:uid="{00000000-0005-0000-0000-000025000000}"/>
    <cellStyle name="20% - akcent 2 17" xfId="639" xr:uid="{00000000-0005-0000-0000-000026000000}"/>
    <cellStyle name="20% - akcent 2 18" xfId="681" xr:uid="{00000000-0005-0000-0000-000027000000}"/>
    <cellStyle name="20% - akcent 2 19" xfId="722" xr:uid="{00000000-0005-0000-0000-000028000000}"/>
    <cellStyle name="20% - akcent 2 2" xfId="24" xr:uid="{00000000-0005-0000-0000-000029000000}"/>
    <cellStyle name="20% - akcent 2 20" xfId="763" xr:uid="{00000000-0005-0000-0000-00002A000000}"/>
    <cellStyle name="20% - akcent 2 21" xfId="804" xr:uid="{00000000-0005-0000-0000-00002B000000}"/>
    <cellStyle name="20% - akcent 2 22" xfId="845" xr:uid="{00000000-0005-0000-0000-00002C000000}"/>
    <cellStyle name="20% - akcent 2 23" xfId="886" xr:uid="{00000000-0005-0000-0000-00002D000000}"/>
    <cellStyle name="20% - akcent 2 24" xfId="927" xr:uid="{00000000-0005-0000-0000-00002E000000}"/>
    <cellStyle name="20% - akcent 2 25" xfId="968" xr:uid="{00000000-0005-0000-0000-00002F000000}"/>
    <cellStyle name="20% - akcent 2 26" xfId="1009" xr:uid="{00000000-0005-0000-0000-000030000000}"/>
    <cellStyle name="20% - akcent 2 27" xfId="1050" xr:uid="{00000000-0005-0000-0000-000031000000}"/>
    <cellStyle name="20% - akcent 2 28" xfId="1091" xr:uid="{00000000-0005-0000-0000-000032000000}"/>
    <cellStyle name="20% - akcent 2 29" xfId="1132" xr:uid="{00000000-0005-0000-0000-000033000000}"/>
    <cellStyle name="20% - akcent 2 3" xfId="66" xr:uid="{00000000-0005-0000-0000-000034000000}"/>
    <cellStyle name="20% - akcent 2 30" xfId="1173" xr:uid="{00000000-0005-0000-0000-000035000000}"/>
    <cellStyle name="20% - akcent 2 31" xfId="1214" xr:uid="{00000000-0005-0000-0000-000036000000}"/>
    <cellStyle name="20% - akcent 2 32" xfId="1254" xr:uid="{00000000-0005-0000-0000-000037000000}"/>
    <cellStyle name="20% - akcent 2 4" xfId="107" xr:uid="{00000000-0005-0000-0000-000038000000}"/>
    <cellStyle name="20% - akcent 2 5" xfId="148" xr:uid="{00000000-0005-0000-0000-000039000000}"/>
    <cellStyle name="20% - akcent 2 6" xfId="189" xr:uid="{00000000-0005-0000-0000-00003A000000}"/>
    <cellStyle name="20% - akcent 2 7" xfId="229" xr:uid="{00000000-0005-0000-0000-00003B000000}"/>
    <cellStyle name="20% - akcent 2 8" xfId="271" xr:uid="{00000000-0005-0000-0000-00003C000000}"/>
    <cellStyle name="20% - akcent 2 9" xfId="311" xr:uid="{00000000-0005-0000-0000-00003D000000}"/>
    <cellStyle name="20% - akcent 3 10" xfId="357" xr:uid="{00000000-0005-0000-0000-00003E000000}"/>
    <cellStyle name="20% - akcent 3 11" xfId="398" xr:uid="{00000000-0005-0000-0000-00003F000000}"/>
    <cellStyle name="20% - akcent 3 12" xfId="439" xr:uid="{00000000-0005-0000-0000-000040000000}"/>
    <cellStyle name="20% - akcent 3 13" xfId="480" xr:uid="{00000000-0005-0000-0000-000041000000}"/>
    <cellStyle name="20% - akcent 3 14" xfId="521" xr:uid="{00000000-0005-0000-0000-000042000000}"/>
    <cellStyle name="20% - akcent 3 15" xfId="562" xr:uid="{00000000-0005-0000-0000-000043000000}"/>
    <cellStyle name="20% - akcent 3 16" xfId="603" xr:uid="{00000000-0005-0000-0000-000044000000}"/>
    <cellStyle name="20% - akcent 3 17" xfId="643" xr:uid="{00000000-0005-0000-0000-000045000000}"/>
    <cellStyle name="20% - akcent 3 18" xfId="685" xr:uid="{00000000-0005-0000-0000-000046000000}"/>
    <cellStyle name="20% - akcent 3 19" xfId="726" xr:uid="{00000000-0005-0000-0000-000047000000}"/>
    <cellStyle name="20% - akcent 3 2" xfId="28" xr:uid="{00000000-0005-0000-0000-000048000000}"/>
    <cellStyle name="20% - akcent 3 20" xfId="767" xr:uid="{00000000-0005-0000-0000-000049000000}"/>
    <cellStyle name="20% - akcent 3 21" xfId="808" xr:uid="{00000000-0005-0000-0000-00004A000000}"/>
    <cellStyle name="20% - akcent 3 22" xfId="849" xr:uid="{00000000-0005-0000-0000-00004B000000}"/>
    <cellStyle name="20% - akcent 3 23" xfId="890" xr:uid="{00000000-0005-0000-0000-00004C000000}"/>
    <cellStyle name="20% - akcent 3 24" xfId="931" xr:uid="{00000000-0005-0000-0000-00004D000000}"/>
    <cellStyle name="20% - akcent 3 25" xfId="972" xr:uid="{00000000-0005-0000-0000-00004E000000}"/>
    <cellStyle name="20% - akcent 3 26" xfId="1013" xr:uid="{00000000-0005-0000-0000-00004F000000}"/>
    <cellStyle name="20% - akcent 3 27" xfId="1054" xr:uid="{00000000-0005-0000-0000-000050000000}"/>
    <cellStyle name="20% - akcent 3 28" xfId="1095" xr:uid="{00000000-0005-0000-0000-000051000000}"/>
    <cellStyle name="20% - akcent 3 29" xfId="1136" xr:uid="{00000000-0005-0000-0000-000052000000}"/>
    <cellStyle name="20% - akcent 3 3" xfId="70" xr:uid="{00000000-0005-0000-0000-000053000000}"/>
    <cellStyle name="20% - akcent 3 30" xfId="1177" xr:uid="{00000000-0005-0000-0000-000054000000}"/>
    <cellStyle name="20% - akcent 3 31" xfId="1218" xr:uid="{00000000-0005-0000-0000-000055000000}"/>
    <cellStyle name="20% - akcent 3 32" xfId="1258" xr:uid="{00000000-0005-0000-0000-000056000000}"/>
    <cellStyle name="20% - akcent 3 4" xfId="111" xr:uid="{00000000-0005-0000-0000-000057000000}"/>
    <cellStyle name="20% - akcent 3 5" xfId="152" xr:uid="{00000000-0005-0000-0000-000058000000}"/>
    <cellStyle name="20% - akcent 3 6" xfId="193" xr:uid="{00000000-0005-0000-0000-000059000000}"/>
    <cellStyle name="20% - akcent 3 7" xfId="233" xr:uid="{00000000-0005-0000-0000-00005A000000}"/>
    <cellStyle name="20% - akcent 3 8" xfId="275" xr:uid="{00000000-0005-0000-0000-00005B000000}"/>
    <cellStyle name="20% - akcent 3 9" xfId="315" xr:uid="{00000000-0005-0000-0000-00005C000000}"/>
    <cellStyle name="20% - akcent 4 10" xfId="361" xr:uid="{00000000-0005-0000-0000-00005D000000}"/>
    <cellStyle name="20% - akcent 4 11" xfId="402" xr:uid="{00000000-0005-0000-0000-00005E000000}"/>
    <cellStyle name="20% - akcent 4 12" xfId="443" xr:uid="{00000000-0005-0000-0000-00005F000000}"/>
    <cellStyle name="20% - akcent 4 13" xfId="484" xr:uid="{00000000-0005-0000-0000-000060000000}"/>
    <cellStyle name="20% - akcent 4 14" xfId="525" xr:uid="{00000000-0005-0000-0000-000061000000}"/>
    <cellStyle name="20% - akcent 4 15" xfId="566" xr:uid="{00000000-0005-0000-0000-000062000000}"/>
    <cellStyle name="20% - akcent 4 16" xfId="607" xr:uid="{00000000-0005-0000-0000-000063000000}"/>
    <cellStyle name="20% - akcent 4 17" xfId="647" xr:uid="{00000000-0005-0000-0000-000064000000}"/>
    <cellStyle name="20% - akcent 4 18" xfId="689" xr:uid="{00000000-0005-0000-0000-000065000000}"/>
    <cellStyle name="20% - akcent 4 19" xfId="730" xr:uid="{00000000-0005-0000-0000-000066000000}"/>
    <cellStyle name="20% - akcent 4 2" xfId="32" xr:uid="{00000000-0005-0000-0000-000067000000}"/>
    <cellStyle name="20% - akcent 4 20" xfId="771" xr:uid="{00000000-0005-0000-0000-000068000000}"/>
    <cellStyle name="20% - akcent 4 21" xfId="812" xr:uid="{00000000-0005-0000-0000-000069000000}"/>
    <cellStyle name="20% - akcent 4 22" xfId="853" xr:uid="{00000000-0005-0000-0000-00006A000000}"/>
    <cellStyle name="20% - akcent 4 23" xfId="894" xr:uid="{00000000-0005-0000-0000-00006B000000}"/>
    <cellStyle name="20% - akcent 4 24" xfId="935" xr:uid="{00000000-0005-0000-0000-00006C000000}"/>
    <cellStyle name="20% - akcent 4 25" xfId="976" xr:uid="{00000000-0005-0000-0000-00006D000000}"/>
    <cellStyle name="20% - akcent 4 26" xfId="1017" xr:uid="{00000000-0005-0000-0000-00006E000000}"/>
    <cellStyle name="20% - akcent 4 27" xfId="1058" xr:uid="{00000000-0005-0000-0000-00006F000000}"/>
    <cellStyle name="20% - akcent 4 28" xfId="1099" xr:uid="{00000000-0005-0000-0000-000070000000}"/>
    <cellStyle name="20% - akcent 4 29" xfId="1140" xr:uid="{00000000-0005-0000-0000-000071000000}"/>
    <cellStyle name="20% - akcent 4 3" xfId="74" xr:uid="{00000000-0005-0000-0000-000072000000}"/>
    <cellStyle name="20% - akcent 4 30" xfId="1181" xr:uid="{00000000-0005-0000-0000-000073000000}"/>
    <cellStyle name="20% - akcent 4 31" xfId="1222" xr:uid="{00000000-0005-0000-0000-000074000000}"/>
    <cellStyle name="20% - akcent 4 32" xfId="1262" xr:uid="{00000000-0005-0000-0000-000075000000}"/>
    <cellStyle name="20% - akcent 4 4" xfId="115" xr:uid="{00000000-0005-0000-0000-000076000000}"/>
    <cellStyle name="20% - akcent 4 5" xfId="156" xr:uid="{00000000-0005-0000-0000-000077000000}"/>
    <cellStyle name="20% - akcent 4 6" xfId="197" xr:uid="{00000000-0005-0000-0000-000078000000}"/>
    <cellStyle name="20% - akcent 4 7" xfId="237" xr:uid="{00000000-0005-0000-0000-000079000000}"/>
    <cellStyle name="20% - akcent 4 8" xfId="279" xr:uid="{00000000-0005-0000-0000-00007A000000}"/>
    <cellStyle name="20% - akcent 4 9" xfId="319" xr:uid="{00000000-0005-0000-0000-00007B000000}"/>
    <cellStyle name="20% - akcent 5 10" xfId="365" xr:uid="{00000000-0005-0000-0000-00007C000000}"/>
    <cellStyle name="20% - akcent 5 11" xfId="406" xr:uid="{00000000-0005-0000-0000-00007D000000}"/>
    <cellStyle name="20% - akcent 5 12" xfId="447" xr:uid="{00000000-0005-0000-0000-00007E000000}"/>
    <cellStyle name="20% - akcent 5 13" xfId="488" xr:uid="{00000000-0005-0000-0000-00007F000000}"/>
    <cellStyle name="20% - akcent 5 14" xfId="529" xr:uid="{00000000-0005-0000-0000-000080000000}"/>
    <cellStyle name="20% - akcent 5 15" xfId="570" xr:uid="{00000000-0005-0000-0000-000081000000}"/>
    <cellStyle name="20% - akcent 5 16" xfId="611" xr:uid="{00000000-0005-0000-0000-000082000000}"/>
    <cellStyle name="20% - akcent 5 17" xfId="651" xr:uid="{00000000-0005-0000-0000-000083000000}"/>
    <cellStyle name="20% - akcent 5 18" xfId="693" xr:uid="{00000000-0005-0000-0000-000084000000}"/>
    <cellStyle name="20% - akcent 5 19" xfId="734" xr:uid="{00000000-0005-0000-0000-000085000000}"/>
    <cellStyle name="20% - akcent 5 2" xfId="36" xr:uid="{00000000-0005-0000-0000-000086000000}"/>
    <cellStyle name="20% - akcent 5 20" xfId="775" xr:uid="{00000000-0005-0000-0000-000087000000}"/>
    <cellStyle name="20% - akcent 5 21" xfId="816" xr:uid="{00000000-0005-0000-0000-000088000000}"/>
    <cellStyle name="20% - akcent 5 22" xfId="857" xr:uid="{00000000-0005-0000-0000-000089000000}"/>
    <cellStyle name="20% - akcent 5 23" xfId="898" xr:uid="{00000000-0005-0000-0000-00008A000000}"/>
    <cellStyle name="20% - akcent 5 24" xfId="939" xr:uid="{00000000-0005-0000-0000-00008B000000}"/>
    <cellStyle name="20% - akcent 5 25" xfId="980" xr:uid="{00000000-0005-0000-0000-00008C000000}"/>
    <cellStyle name="20% - akcent 5 26" xfId="1021" xr:uid="{00000000-0005-0000-0000-00008D000000}"/>
    <cellStyle name="20% - akcent 5 27" xfId="1062" xr:uid="{00000000-0005-0000-0000-00008E000000}"/>
    <cellStyle name="20% - akcent 5 28" xfId="1103" xr:uid="{00000000-0005-0000-0000-00008F000000}"/>
    <cellStyle name="20% - akcent 5 29" xfId="1144" xr:uid="{00000000-0005-0000-0000-000090000000}"/>
    <cellStyle name="20% - akcent 5 3" xfId="78" xr:uid="{00000000-0005-0000-0000-000091000000}"/>
    <cellStyle name="20% - akcent 5 30" xfId="1185" xr:uid="{00000000-0005-0000-0000-000092000000}"/>
    <cellStyle name="20% - akcent 5 31" xfId="1226" xr:uid="{00000000-0005-0000-0000-000093000000}"/>
    <cellStyle name="20% - akcent 5 32" xfId="1266" xr:uid="{00000000-0005-0000-0000-000094000000}"/>
    <cellStyle name="20% - akcent 5 4" xfId="119" xr:uid="{00000000-0005-0000-0000-000095000000}"/>
    <cellStyle name="20% - akcent 5 5" xfId="160" xr:uid="{00000000-0005-0000-0000-000096000000}"/>
    <cellStyle name="20% - akcent 5 6" xfId="201" xr:uid="{00000000-0005-0000-0000-000097000000}"/>
    <cellStyle name="20% - akcent 5 7" xfId="241" xr:uid="{00000000-0005-0000-0000-000098000000}"/>
    <cellStyle name="20% - akcent 5 8" xfId="283" xr:uid="{00000000-0005-0000-0000-000099000000}"/>
    <cellStyle name="20% - akcent 5 9" xfId="323" xr:uid="{00000000-0005-0000-0000-00009A000000}"/>
    <cellStyle name="20% - akcent 6 10" xfId="369" xr:uid="{00000000-0005-0000-0000-00009B000000}"/>
    <cellStyle name="20% - akcent 6 11" xfId="410" xr:uid="{00000000-0005-0000-0000-00009C000000}"/>
    <cellStyle name="20% - akcent 6 12" xfId="451" xr:uid="{00000000-0005-0000-0000-00009D000000}"/>
    <cellStyle name="20% - akcent 6 13" xfId="492" xr:uid="{00000000-0005-0000-0000-00009E000000}"/>
    <cellStyle name="20% - akcent 6 14" xfId="533" xr:uid="{00000000-0005-0000-0000-00009F000000}"/>
    <cellStyle name="20% - akcent 6 15" xfId="574" xr:uid="{00000000-0005-0000-0000-0000A0000000}"/>
    <cellStyle name="20% - akcent 6 16" xfId="615" xr:uid="{00000000-0005-0000-0000-0000A1000000}"/>
    <cellStyle name="20% - akcent 6 17" xfId="655" xr:uid="{00000000-0005-0000-0000-0000A2000000}"/>
    <cellStyle name="20% - akcent 6 18" xfId="697" xr:uid="{00000000-0005-0000-0000-0000A3000000}"/>
    <cellStyle name="20% - akcent 6 19" xfId="738" xr:uid="{00000000-0005-0000-0000-0000A4000000}"/>
    <cellStyle name="20% - akcent 6 2" xfId="40" xr:uid="{00000000-0005-0000-0000-0000A5000000}"/>
    <cellStyle name="20% - akcent 6 20" xfId="779" xr:uid="{00000000-0005-0000-0000-0000A6000000}"/>
    <cellStyle name="20% - akcent 6 21" xfId="820" xr:uid="{00000000-0005-0000-0000-0000A7000000}"/>
    <cellStyle name="20% - akcent 6 22" xfId="861" xr:uid="{00000000-0005-0000-0000-0000A8000000}"/>
    <cellStyle name="20% - akcent 6 23" xfId="902" xr:uid="{00000000-0005-0000-0000-0000A9000000}"/>
    <cellStyle name="20% - akcent 6 24" xfId="943" xr:uid="{00000000-0005-0000-0000-0000AA000000}"/>
    <cellStyle name="20% - akcent 6 25" xfId="984" xr:uid="{00000000-0005-0000-0000-0000AB000000}"/>
    <cellStyle name="20% - akcent 6 26" xfId="1025" xr:uid="{00000000-0005-0000-0000-0000AC000000}"/>
    <cellStyle name="20% - akcent 6 27" xfId="1066" xr:uid="{00000000-0005-0000-0000-0000AD000000}"/>
    <cellStyle name="20% - akcent 6 28" xfId="1107" xr:uid="{00000000-0005-0000-0000-0000AE000000}"/>
    <cellStyle name="20% - akcent 6 29" xfId="1148" xr:uid="{00000000-0005-0000-0000-0000AF000000}"/>
    <cellStyle name="20% - akcent 6 3" xfId="82" xr:uid="{00000000-0005-0000-0000-0000B0000000}"/>
    <cellStyle name="20% - akcent 6 30" xfId="1189" xr:uid="{00000000-0005-0000-0000-0000B1000000}"/>
    <cellStyle name="20% - akcent 6 31" xfId="1230" xr:uid="{00000000-0005-0000-0000-0000B2000000}"/>
    <cellStyle name="20% - akcent 6 32" xfId="1270" xr:uid="{00000000-0005-0000-0000-0000B3000000}"/>
    <cellStyle name="20% - akcent 6 4" xfId="123" xr:uid="{00000000-0005-0000-0000-0000B4000000}"/>
    <cellStyle name="20% - akcent 6 5" xfId="164" xr:uid="{00000000-0005-0000-0000-0000B5000000}"/>
    <cellStyle name="20% - akcent 6 6" xfId="205" xr:uid="{00000000-0005-0000-0000-0000B6000000}"/>
    <cellStyle name="20% - akcent 6 7" xfId="245" xr:uid="{00000000-0005-0000-0000-0000B7000000}"/>
    <cellStyle name="20% - akcent 6 8" xfId="287" xr:uid="{00000000-0005-0000-0000-0000B8000000}"/>
    <cellStyle name="20% - akcent 6 9" xfId="327" xr:uid="{00000000-0005-0000-0000-0000B9000000}"/>
    <cellStyle name="40% - akcent 1 10" xfId="350" xr:uid="{00000000-0005-0000-0000-0000BA000000}"/>
    <cellStyle name="40% - akcent 1 11" xfId="391" xr:uid="{00000000-0005-0000-0000-0000BB000000}"/>
    <cellStyle name="40% - akcent 1 12" xfId="432" xr:uid="{00000000-0005-0000-0000-0000BC000000}"/>
    <cellStyle name="40% - akcent 1 13" xfId="473" xr:uid="{00000000-0005-0000-0000-0000BD000000}"/>
    <cellStyle name="40% - akcent 1 14" xfId="514" xr:uid="{00000000-0005-0000-0000-0000BE000000}"/>
    <cellStyle name="40% - akcent 1 15" xfId="555" xr:uid="{00000000-0005-0000-0000-0000BF000000}"/>
    <cellStyle name="40% - akcent 1 16" xfId="596" xr:uid="{00000000-0005-0000-0000-0000C0000000}"/>
    <cellStyle name="40% - akcent 1 17" xfId="636" xr:uid="{00000000-0005-0000-0000-0000C1000000}"/>
    <cellStyle name="40% - akcent 1 18" xfId="678" xr:uid="{00000000-0005-0000-0000-0000C2000000}"/>
    <cellStyle name="40% - akcent 1 19" xfId="719" xr:uid="{00000000-0005-0000-0000-0000C3000000}"/>
    <cellStyle name="40% - akcent 1 2" xfId="21" xr:uid="{00000000-0005-0000-0000-0000C4000000}"/>
    <cellStyle name="40% - akcent 1 20" xfId="760" xr:uid="{00000000-0005-0000-0000-0000C5000000}"/>
    <cellStyle name="40% - akcent 1 21" xfId="801" xr:uid="{00000000-0005-0000-0000-0000C6000000}"/>
    <cellStyle name="40% - akcent 1 22" xfId="842" xr:uid="{00000000-0005-0000-0000-0000C7000000}"/>
    <cellStyle name="40% - akcent 1 23" xfId="883" xr:uid="{00000000-0005-0000-0000-0000C8000000}"/>
    <cellStyle name="40% - akcent 1 24" xfId="924" xr:uid="{00000000-0005-0000-0000-0000C9000000}"/>
    <cellStyle name="40% - akcent 1 25" xfId="965" xr:uid="{00000000-0005-0000-0000-0000CA000000}"/>
    <cellStyle name="40% - akcent 1 26" xfId="1006" xr:uid="{00000000-0005-0000-0000-0000CB000000}"/>
    <cellStyle name="40% - akcent 1 27" xfId="1047" xr:uid="{00000000-0005-0000-0000-0000CC000000}"/>
    <cellStyle name="40% - akcent 1 28" xfId="1088" xr:uid="{00000000-0005-0000-0000-0000CD000000}"/>
    <cellStyle name="40% - akcent 1 29" xfId="1129" xr:uid="{00000000-0005-0000-0000-0000CE000000}"/>
    <cellStyle name="40% - akcent 1 3" xfId="63" xr:uid="{00000000-0005-0000-0000-0000CF000000}"/>
    <cellStyle name="40% - akcent 1 30" xfId="1170" xr:uid="{00000000-0005-0000-0000-0000D0000000}"/>
    <cellStyle name="40% - akcent 1 31" xfId="1211" xr:uid="{00000000-0005-0000-0000-0000D1000000}"/>
    <cellStyle name="40% - akcent 1 32" xfId="1251" xr:uid="{00000000-0005-0000-0000-0000D2000000}"/>
    <cellStyle name="40% - akcent 1 4" xfId="104" xr:uid="{00000000-0005-0000-0000-0000D3000000}"/>
    <cellStyle name="40% - akcent 1 5" xfId="145" xr:uid="{00000000-0005-0000-0000-0000D4000000}"/>
    <cellStyle name="40% - akcent 1 6" xfId="186" xr:uid="{00000000-0005-0000-0000-0000D5000000}"/>
    <cellStyle name="40% - akcent 1 7" xfId="226" xr:uid="{00000000-0005-0000-0000-0000D6000000}"/>
    <cellStyle name="40% - akcent 1 8" xfId="268" xr:uid="{00000000-0005-0000-0000-0000D7000000}"/>
    <cellStyle name="40% - akcent 1 9" xfId="308" xr:uid="{00000000-0005-0000-0000-0000D8000000}"/>
    <cellStyle name="40% - akcent 2 10" xfId="354" xr:uid="{00000000-0005-0000-0000-0000D9000000}"/>
    <cellStyle name="40% - akcent 2 11" xfId="395" xr:uid="{00000000-0005-0000-0000-0000DA000000}"/>
    <cellStyle name="40% - akcent 2 12" xfId="436" xr:uid="{00000000-0005-0000-0000-0000DB000000}"/>
    <cellStyle name="40% - akcent 2 13" xfId="477" xr:uid="{00000000-0005-0000-0000-0000DC000000}"/>
    <cellStyle name="40% - akcent 2 14" xfId="518" xr:uid="{00000000-0005-0000-0000-0000DD000000}"/>
    <cellStyle name="40% - akcent 2 15" xfId="559" xr:uid="{00000000-0005-0000-0000-0000DE000000}"/>
    <cellStyle name="40% - akcent 2 16" xfId="600" xr:uid="{00000000-0005-0000-0000-0000DF000000}"/>
    <cellStyle name="40% - akcent 2 17" xfId="640" xr:uid="{00000000-0005-0000-0000-0000E0000000}"/>
    <cellStyle name="40% - akcent 2 18" xfId="682" xr:uid="{00000000-0005-0000-0000-0000E1000000}"/>
    <cellStyle name="40% - akcent 2 19" xfId="723" xr:uid="{00000000-0005-0000-0000-0000E2000000}"/>
    <cellStyle name="40% - akcent 2 2" xfId="25" xr:uid="{00000000-0005-0000-0000-0000E3000000}"/>
    <cellStyle name="40% - akcent 2 20" xfId="764" xr:uid="{00000000-0005-0000-0000-0000E4000000}"/>
    <cellStyle name="40% - akcent 2 21" xfId="805" xr:uid="{00000000-0005-0000-0000-0000E5000000}"/>
    <cellStyle name="40% - akcent 2 22" xfId="846" xr:uid="{00000000-0005-0000-0000-0000E6000000}"/>
    <cellStyle name="40% - akcent 2 23" xfId="887" xr:uid="{00000000-0005-0000-0000-0000E7000000}"/>
    <cellStyle name="40% - akcent 2 24" xfId="928" xr:uid="{00000000-0005-0000-0000-0000E8000000}"/>
    <cellStyle name="40% - akcent 2 25" xfId="969" xr:uid="{00000000-0005-0000-0000-0000E9000000}"/>
    <cellStyle name="40% - akcent 2 26" xfId="1010" xr:uid="{00000000-0005-0000-0000-0000EA000000}"/>
    <cellStyle name="40% - akcent 2 27" xfId="1051" xr:uid="{00000000-0005-0000-0000-0000EB000000}"/>
    <cellStyle name="40% - akcent 2 28" xfId="1092" xr:uid="{00000000-0005-0000-0000-0000EC000000}"/>
    <cellStyle name="40% - akcent 2 29" xfId="1133" xr:uid="{00000000-0005-0000-0000-0000ED000000}"/>
    <cellStyle name="40% - akcent 2 3" xfId="67" xr:uid="{00000000-0005-0000-0000-0000EE000000}"/>
    <cellStyle name="40% - akcent 2 30" xfId="1174" xr:uid="{00000000-0005-0000-0000-0000EF000000}"/>
    <cellStyle name="40% - akcent 2 31" xfId="1215" xr:uid="{00000000-0005-0000-0000-0000F0000000}"/>
    <cellStyle name="40% - akcent 2 32" xfId="1255" xr:uid="{00000000-0005-0000-0000-0000F1000000}"/>
    <cellStyle name="40% - akcent 2 4" xfId="108" xr:uid="{00000000-0005-0000-0000-0000F2000000}"/>
    <cellStyle name="40% - akcent 2 5" xfId="149" xr:uid="{00000000-0005-0000-0000-0000F3000000}"/>
    <cellStyle name="40% - akcent 2 6" xfId="190" xr:uid="{00000000-0005-0000-0000-0000F4000000}"/>
    <cellStyle name="40% - akcent 2 7" xfId="230" xr:uid="{00000000-0005-0000-0000-0000F5000000}"/>
    <cellStyle name="40% - akcent 2 8" xfId="272" xr:uid="{00000000-0005-0000-0000-0000F6000000}"/>
    <cellStyle name="40% - akcent 2 9" xfId="312" xr:uid="{00000000-0005-0000-0000-0000F7000000}"/>
    <cellStyle name="40% - akcent 3 10" xfId="358" xr:uid="{00000000-0005-0000-0000-0000F8000000}"/>
    <cellStyle name="40% - akcent 3 11" xfId="399" xr:uid="{00000000-0005-0000-0000-0000F9000000}"/>
    <cellStyle name="40% - akcent 3 12" xfId="440" xr:uid="{00000000-0005-0000-0000-0000FA000000}"/>
    <cellStyle name="40% - akcent 3 13" xfId="481" xr:uid="{00000000-0005-0000-0000-0000FB000000}"/>
    <cellStyle name="40% - akcent 3 14" xfId="522" xr:uid="{00000000-0005-0000-0000-0000FC000000}"/>
    <cellStyle name="40% - akcent 3 15" xfId="563" xr:uid="{00000000-0005-0000-0000-0000FD000000}"/>
    <cellStyle name="40% - akcent 3 16" xfId="604" xr:uid="{00000000-0005-0000-0000-0000FE000000}"/>
    <cellStyle name="40% - akcent 3 17" xfId="644" xr:uid="{00000000-0005-0000-0000-0000FF000000}"/>
    <cellStyle name="40% - akcent 3 18" xfId="686" xr:uid="{00000000-0005-0000-0000-000000010000}"/>
    <cellStyle name="40% - akcent 3 19" xfId="727" xr:uid="{00000000-0005-0000-0000-000001010000}"/>
    <cellStyle name="40% - akcent 3 2" xfId="29" xr:uid="{00000000-0005-0000-0000-000002010000}"/>
    <cellStyle name="40% - akcent 3 20" xfId="768" xr:uid="{00000000-0005-0000-0000-000003010000}"/>
    <cellStyle name="40% - akcent 3 21" xfId="809" xr:uid="{00000000-0005-0000-0000-000004010000}"/>
    <cellStyle name="40% - akcent 3 22" xfId="850" xr:uid="{00000000-0005-0000-0000-000005010000}"/>
    <cellStyle name="40% - akcent 3 23" xfId="891" xr:uid="{00000000-0005-0000-0000-000006010000}"/>
    <cellStyle name="40% - akcent 3 24" xfId="932" xr:uid="{00000000-0005-0000-0000-000007010000}"/>
    <cellStyle name="40% - akcent 3 25" xfId="973" xr:uid="{00000000-0005-0000-0000-000008010000}"/>
    <cellStyle name="40% - akcent 3 26" xfId="1014" xr:uid="{00000000-0005-0000-0000-000009010000}"/>
    <cellStyle name="40% - akcent 3 27" xfId="1055" xr:uid="{00000000-0005-0000-0000-00000A010000}"/>
    <cellStyle name="40% - akcent 3 28" xfId="1096" xr:uid="{00000000-0005-0000-0000-00000B010000}"/>
    <cellStyle name="40% - akcent 3 29" xfId="1137" xr:uid="{00000000-0005-0000-0000-00000C010000}"/>
    <cellStyle name="40% - akcent 3 3" xfId="71" xr:uid="{00000000-0005-0000-0000-00000D010000}"/>
    <cellStyle name="40% - akcent 3 30" xfId="1178" xr:uid="{00000000-0005-0000-0000-00000E010000}"/>
    <cellStyle name="40% - akcent 3 31" xfId="1219" xr:uid="{00000000-0005-0000-0000-00000F010000}"/>
    <cellStyle name="40% - akcent 3 32" xfId="1259" xr:uid="{00000000-0005-0000-0000-000010010000}"/>
    <cellStyle name="40% - akcent 3 4" xfId="112" xr:uid="{00000000-0005-0000-0000-000011010000}"/>
    <cellStyle name="40% - akcent 3 5" xfId="153" xr:uid="{00000000-0005-0000-0000-000012010000}"/>
    <cellStyle name="40% - akcent 3 6" xfId="194" xr:uid="{00000000-0005-0000-0000-000013010000}"/>
    <cellStyle name="40% - akcent 3 7" xfId="234" xr:uid="{00000000-0005-0000-0000-000014010000}"/>
    <cellStyle name="40% - akcent 3 8" xfId="276" xr:uid="{00000000-0005-0000-0000-000015010000}"/>
    <cellStyle name="40% - akcent 3 9" xfId="316" xr:uid="{00000000-0005-0000-0000-000016010000}"/>
    <cellStyle name="40% - akcent 4 10" xfId="362" xr:uid="{00000000-0005-0000-0000-000017010000}"/>
    <cellStyle name="40% - akcent 4 11" xfId="403" xr:uid="{00000000-0005-0000-0000-000018010000}"/>
    <cellStyle name="40% - akcent 4 12" xfId="444" xr:uid="{00000000-0005-0000-0000-000019010000}"/>
    <cellStyle name="40% - akcent 4 13" xfId="485" xr:uid="{00000000-0005-0000-0000-00001A010000}"/>
    <cellStyle name="40% - akcent 4 14" xfId="526" xr:uid="{00000000-0005-0000-0000-00001B010000}"/>
    <cellStyle name="40% - akcent 4 15" xfId="567" xr:uid="{00000000-0005-0000-0000-00001C010000}"/>
    <cellStyle name="40% - akcent 4 16" xfId="608" xr:uid="{00000000-0005-0000-0000-00001D010000}"/>
    <cellStyle name="40% - akcent 4 17" xfId="648" xr:uid="{00000000-0005-0000-0000-00001E010000}"/>
    <cellStyle name="40% - akcent 4 18" xfId="690" xr:uid="{00000000-0005-0000-0000-00001F010000}"/>
    <cellStyle name="40% - akcent 4 19" xfId="731" xr:uid="{00000000-0005-0000-0000-000020010000}"/>
    <cellStyle name="40% - akcent 4 2" xfId="33" xr:uid="{00000000-0005-0000-0000-000021010000}"/>
    <cellStyle name="40% - akcent 4 20" xfId="772" xr:uid="{00000000-0005-0000-0000-000022010000}"/>
    <cellStyle name="40% - akcent 4 21" xfId="813" xr:uid="{00000000-0005-0000-0000-000023010000}"/>
    <cellStyle name="40% - akcent 4 22" xfId="854" xr:uid="{00000000-0005-0000-0000-000024010000}"/>
    <cellStyle name="40% - akcent 4 23" xfId="895" xr:uid="{00000000-0005-0000-0000-000025010000}"/>
    <cellStyle name="40% - akcent 4 24" xfId="936" xr:uid="{00000000-0005-0000-0000-000026010000}"/>
    <cellStyle name="40% - akcent 4 25" xfId="977" xr:uid="{00000000-0005-0000-0000-000027010000}"/>
    <cellStyle name="40% - akcent 4 26" xfId="1018" xr:uid="{00000000-0005-0000-0000-000028010000}"/>
    <cellStyle name="40% - akcent 4 27" xfId="1059" xr:uid="{00000000-0005-0000-0000-000029010000}"/>
    <cellStyle name="40% - akcent 4 28" xfId="1100" xr:uid="{00000000-0005-0000-0000-00002A010000}"/>
    <cellStyle name="40% - akcent 4 29" xfId="1141" xr:uid="{00000000-0005-0000-0000-00002B010000}"/>
    <cellStyle name="40% - akcent 4 3" xfId="75" xr:uid="{00000000-0005-0000-0000-00002C010000}"/>
    <cellStyle name="40% - akcent 4 30" xfId="1182" xr:uid="{00000000-0005-0000-0000-00002D010000}"/>
    <cellStyle name="40% - akcent 4 31" xfId="1223" xr:uid="{00000000-0005-0000-0000-00002E010000}"/>
    <cellStyle name="40% - akcent 4 32" xfId="1263" xr:uid="{00000000-0005-0000-0000-00002F010000}"/>
    <cellStyle name="40% - akcent 4 4" xfId="116" xr:uid="{00000000-0005-0000-0000-000030010000}"/>
    <cellStyle name="40% - akcent 4 5" xfId="157" xr:uid="{00000000-0005-0000-0000-000031010000}"/>
    <cellStyle name="40% - akcent 4 6" xfId="198" xr:uid="{00000000-0005-0000-0000-000032010000}"/>
    <cellStyle name="40% - akcent 4 7" xfId="238" xr:uid="{00000000-0005-0000-0000-000033010000}"/>
    <cellStyle name="40% - akcent 4 8" xfId="280" xr:uid="{00000000-0005-0000-0000-000034010000}"/>
    <cellStyle name="40% - akcent 4 9" xfId="320" xr:uid="{00000000-0005-0000-0000-000035010000}"/>
    <cellStyle name="40% - akcent 5 10" xfId="366" xr:uid="{00000000-0005-0000-0000-000036010000}"/>
    <cellStyle name="40% - akcent 5 11" xfId="407" xr:uid="{00000000-0005-0000-0000-000037010000}"/>
    <cellStyle name="40% - akcent 5 12" xfId="448" xr:uid="{00000000-0005-0000-0000-000038010000}"/>
    <cellStyle name="40% - akcent 5 13" xfId="489" xr:uid="{00000000-0005-0000-0000-000039010000}"/>
    <cellStyle name="40% - akcent 5 14" xfId="530" xr:uid="{00000000-0005-0000-0000-00003A010000}"/>
    <cellStyle name="40% - akcent 5 15" xfId="571" xr:uid="{00000000-0005-0000-0000-00003B010000}"/>
    <cellStyle name="40% - akcent 5 16" xfId="612" xr:uid="{00000000-0005-0000-0000-00003C010000}"/>
    <cellStyle name="40% - akcent 5 17" xfId="652" xr:uid="{00000000-0005-0000-0000-00003D010000}"/>
    <cellStyle name="40% - akcent 5 18" xfId="694" xr:uid="{00000000-0005-0000-0000-00003E010000}"/>
    <cellStyle name="40% - akcent 5 19" xfId="735" xr:uid="{00000000-0005-0000-0000-00003F010000}"/>
    <cellStyle name="40% - akcent 5 2" xfId="37" xr:uid="{00000000-0005-0000-0000-000040010000}"/>
    <cellStyle name="40% - akcent 5 20" xfId="776" xr:uid="{00000000-0005-0000-0000-000041010000}"/>
    <cellStyle name="40% - akcent 5 21" xfId="817" xr:uid="{00000000-0005-0000-0000-000042010000}"/>
    <cellStyle name="40% - akcent 5 22" xfId="858" xr:uid="{00000000-0005-0000-0000-000043010000}"/>
    <cellStyle name="40% - akcent 5 23" xfId="899" xr:uid="{00000000-0005-0000-0000-000044010000}"/>
    <cellStyle name="40% - akcent 5 24" xfId="940" xr:uid="{00000000-0005-0000-0000-000045010000}"/>
    <cellStyle name="40% - akcent 5 25" xfId="981" xr:uid="{00000000-0005-0000-0000-000046010000}"/>
    <cellStyle name="40% - akcent 5 26" xfId="1022" xr:uid="{00000000-0005-0000-0000-000047010000}"/>
    <cellStyle name="40% - akcent 5 27" xfId="1063" xr:uid="{00000000-0005-0000-0000-000048010000}"/>
    <cellStyle name="40% - akcent 5 28" xfId="1104" xr:uid="{00000000-0005-0000-0000-000049010000}"/>
    <cellStyle name="40% - akcent 5 29" xfId="1145" xr:uid="{00000000-0005-0000-0000-00004A010000}"/>
    <cellStyle name="40% - akcent 5 3" xfId="79" xr:uid="{00000000-0005-0000-0000-00004B010000}"/>
    <cellStyle name="40% - akcent 5 30" xfId="1186" xr:uid="{00000000-0005-0000-0000-00004C010000}"/>
    <cellStyle name="40% - akcent 5 31" xfId="1227" xr:uid="{00000000-0005-0000-0000-00004D010000}"/>
    <cellStyle name="40% - akcent 5 32" xfId="1267" xr:uid="{00000000-0005-0000-0000-00004E010000}"/>
    <cellStyle name="40% - akcent 5 4" xfId="120" xr:uid="{00000000-0005-0000-0000-00004F010000}"/>
    <cellStyle name="40% - akcent 5 5" xfId="161" xr:uid="{00000000-0005-0000-0000-000050010000}"/>
    <cellStyle name="40% - akcent 5 6" xfId="202" xr:uid="{00000000-0005-0000-0000-000051010000}"/>
    <cellStyle name="40% - akcent 5 7" xfId="242" xr:uid="{00000000-0005-0000-0000-000052010000}"/>
    <cellStyle name="40% - akcent 5 8" xfId="284" xr:uid="{00000000-0005-0000-0000-000053010000}"/>
    <cellStyle name="40% - akcent 5 9" xfId="324" xr:uid="{00000000-0005-0000-0000-000054010000}"/>
    <cellStyle name="40% - akcent 6 10" xfId="370" xr:uid="{00000000-0005-0000-0000-000055010000}"/>
    <cellStyle name="40% - akcent 6 11" xfId="411" xr:uid="{00000000-0005-0000-0000-000056010000}"/>
    <cellStyle name="40% - akcent 6 12" xfId="452" xr:uid="{00000000-0005-0000-0000-000057010000}"/>
    <cellStyle name="40% - akcent 6 13" xfId="493" xr:uid="{00000000-0005-0000-0000-000058010000}"/>
    <cellStyle name="40% - akcent 6 14" xfId="534" xr:uid="{00000000-0005-0000-0000-000059010000}"/>
    <cellStyle name="40% - akcent 6 15" xfId="575" xr:uid="{00000000-0005-0000-0000-00005A010000}"/>
    <cellStyle name="40% - akcent 6 16" xfId="616" xr:uid="{00000000-0005-0000-0000-00005B010000}"/>
    <cellStyle name="40% - akcent 6 17" xfId="656" xr:uid="{00000000-0005-0000-0000-00005C010000}"/>
    <cellStyle name="40% - akcent 6 18" xfId="698" xr:uid="{00000000-0005-0000-0000-00005D010000}"/>
    <cellStyle name="40% - akcent 6 19" xfId="739" xr:uid="{00000000-0005-0000-0000-00005E010000}"/>
    <cellStyle name="40% - akcent 6 2" xfId="41" xr:uid="{00000000-0005-0000-0000-00005F010000}"/>
    <cellStyle name="40% - akcent 6 20" xfId="780" xr:uid="{00000000-0005-0000-0000-000060010000}"/>
    <cellStyle name="40% - akcent 6 21" xfId="821" xr:uid="{00000000-0005-0000-0000-000061010000}"/>
    <cellStyle name="40% - akcent 6 22" xfId="862" xr:uid="{00000000-0005-0000-0000-000062010000}"/>
    <cellStyle name="40% - akcent 6 23" xfId="903" xr:uid="{00000000-0005-0000-0000-000063010000}"/>
    <cellStyle name="40% - akcent 6 24" xfId="944" xr:uid="{00000000-0005-0000-0000-000064010000}"/>
    <cellStyle name="40% - akcent 6 25" xfId="985" xr:uid="{00000000-0005-0000-0000-000065010000}"/>
    <cellStyle name="40% - akcent 6 26" xfId="1026" xr:uid="{00000000-0005-0000-0000-000066010000}"/>
    <cellStyle name="40% - akcent 6 27" xfId="1067" xr:uid="{00000000-0005-0000-0000-000067010000}"/>
    <cellStyle name="40% - akcent 6 28" xfId="1108" xr:uid="{00000000-0005-0000-0000-000068010000}"/>
    <cellStyle name="40% - akcent 6 29" xfId="1149" xr:uid="{00000000-0005-0000-0000-000069010000}"/>
    <cellStyle name="40% - akcent 6 3" xfId="83" xr:uid="{00000000-0005-0000-0000-00006A010000}"/>
    <cellStyle name="40% - akcent 6 30" xfId="1190" xr:uid="{00000000-0005-0000-0000-00006B010000}"/>
    <cellStyle name="40% - akcent 6 31" xfId="1231" xr:uid="{00000000-0005-0000-0000-00006C010000}"/>
    <cellStyle name="40% - akcent 6 32" xfId="1271" xr:uid="{00000000-0005-0000-0000-00006D010000}"/>
    <cellStyle name="40% - akcent 6 4" xfId="124" xr:uid="{00000000-0005-0000-0000-00006E010000}"/>
    <cellStyle name="40% - akcent 6 5" xfId="165" xr:uid="{00000000-0005-0000-0000-00006F010000}"/>
    <cellStyle name="40% - akcent 6 6" xfId="206" xr:uid="{00000000-0005-0000-0000-000070010000}"/>
    <cellStyle name="40% - akcent 6 7" xfId="246" xr:uid="{00000000-0005-0000-0000-000071010000}"/>
    <cellStyle name="40% - akcent 6 8" xfId="288" xr:uid="{00000000-0005-0000-0000-000072010000}"/>
    <cellStyle name="40% - akcent 6 9" xfId="328" xr:uid="{00000000-0005-0000-0000-000073010000}"/>
    <cellStyle name="60% - akcent 1 10" xfId="351" xr:uid="{00000000-0005-0000-0000-000074010000}"/>
    <cellStyle name="60% - akcent 1 11" xfId="392" xr:uid="{00000000-0005-0000-0000-000075010000}"/>
    <cellStyle name="60% - akcent 1 12" xfId="433" xr:uid="{00000000-0005-0000-0000-000076010000}"/>
    <cellStyle name="60% - akcent 1 13" xfId="474" xr:uid="{00000000-0005-0000-0000-000077010000}"/>
    <cellStyle name="60% - akcent 1 14" xfId="515" xr:uid="{00000000-0005-0000-0000-000078010000}"/>
    <cellStyle name="60% - akcent 1 15" xfId="556" xr:uid="{00000000-0005-0000-0000-000079010000}"/>
    <cellStyle name="60% - akcent 1 16" xfId="597" xr:uid="{00000000-0005-0000-0000-00007A010000}"/>
    <cellStyle name="60% - akcent 1 17" xfId="637" xr:uid="{00000000-0005-0000-0000-00007B010000}"/>
    <cellStyle name="60% - akcent 1 18" xfId="679" xr:uid="{00000000-0005-0000-0000-00007C010000}"/>
    <cellStyle name="60% - akcent 1 19" xfId="720" xr:uid="{00000000-0005-0000-0000-00007D010000}"/>
    <cellStyle name="60% - akcent 1 2" xfId="22" xr:uid="{00000000-0005-0000-0000-00007E010000}"/>
    <cellStyle name="60% - akcent 1 20" xfId="761" xr:uid="{00000000-0005-0000-0000-00007F010000}"/>
    <cellStyle name="60% - akcent 1 21" xfId="802" xr:uid="{00000000-0005-0000-0000-000080010000}"/>
    <cellStyle name="60% - akcent 1 22" xfId="843" xr:uid="{00000000-0005-0000-0000-000081010000}"/>
    <cellStyle name="60% - akcent 1 23" xfId="884" xr:uid="{00000000-0005-0000-0000-000082010000}"/>
    <cellStyle name="60% - akcent 1 24" xfId="925" xr:uid="{00000000-0005-0000-0000-000083010000}"/>
    <cellStyle name="60% - akcent 1 25" xfId="966" xr:uid="{00000000-0005-0000-0000-000084010000}"/>
    <cellStyle name="60% - akcent 1 26" xfId="1007" xr:uid="{00000000-0005-0000-0000-000085010000}"/>
    <cellStyle name="60% - akcent 1 27" xfId="1048" xr:uid="{00000000-0005-0000-0000-000086010000}"/>
    <cellStyle name="60% - akcent 1 28" xfId="1089" xr:uid="{00000000-0005-0000-0000-000087010000}"/>
    <cellStyle name="60% - akcent 1 29" xfId="1130" xr:uid="{00000000-0005-0000-0000-000088010000}"/>
    <cellStyle name="60% - akcent 1 3" xfId="64" xr:uid="{00000000-0005-0000-0000-000089010000}"/>
    <cellStyle name="60% - akcent 1 30" xfId="1171" xr:uid="{00000000-0005-0000-0000-00008A010000}"/>
    <cellStyle name="60% - akcent 1 31" xfId="1212" xr:uid="{00000000-0005-0000-0000-00008B010000}"/>
    <cellStyle name="60% - akcent 1 32" xfId="1252" xr:uid="{00000000-0005-0000-0000-00008C010000}"/>
    <cellStyle name="60% - akcent 1 4" xfId="105" xr:uid="{00000000-0005-0000-0000-00008D010000}"/>
    <cellStyle name="60% - akcent 1 5" xfId="146" xr:uid="{00000000-0005-0000-0000-00008E010000}"/>
    <cellStyle name="60% - akcent 1 6" xfId="187" xr:uid="{00000000-0005-0000-0000-00008F010000}"/>
    <cellStyle name="60% - akcent 1 7" xfId="227" xr:uid="{00000000-0005-0000-0000-000090010000}"/>
    <cellStyle name="60% - akcent 1 8" xfId="269" xr:uid="{00000000-0005-0000-0000-000091010000}"/>
    <cellStyle name="60% - akcent 1 9" xfId="309" xr:uid="{00000000-0005-0000-0000-000092010000}"/>
    <cellStyle name="60% - akcent 2 10" xfId="355" xr:uid="{00000000-0005-0000-0000-000093010000}"/>
    <cellStyle name="60% - akcent 2 11" xfId="396" xr:uid="{00000000-0005-0000-0000-000094010000}"/>
    <cellStyle name="60% - akcent 2 12" xfId="437" xr:uid="{00000000-0005-0000-0000-000095010000}"/>
    <cellStyle name="60% - akcent 2 13" xfId="478" xr:uid="{00000000-0005-0000-0000-000096010000}"/>
    <cellStyle name="60% - akcent 2 14" xfId="519" xr:uid="{00000000-0005-0000-0000-000097010000}"/>
    <cellStyle name="60% - akcent 2 15" xfId="560" xr:uid="{00000000-0005-0000-0000-000098010000}"/>
    <cellStyle name="60% - akcent 2 16" xfId="601" xr:uid="{00000000-0005-0000-0000-000099010000}"/>
    <cellStyle name="60% - akcent 2 17" xfId="641" xr:uid="{00000000-0005-0000-0000-00009A010000}"/>
    <cellStyle name="60% - akcent 2 18" xfId="683" xr:uid="{00000000-0005-0000-0000-00009B010000}"/>
    <cellStyle name="60% - akcent 2 19" xfId="724" xr:uid="{00000000-0005-0000-0000-00009C010000}"/>
    <cellStyle name="60% - akcent 2 2" xfId="26" xr:uid="{00000000-0005-0000-0000-00009D010000}"/>
    <cellStyle name="60% - akcent 2 20" xfId="765" xr:uid="{00000000-0005-0000-0000-00009E010000}"/>
    <cellStyle name="60% - akcent 2 21" xfId="806" xr:uid="{00000000-0005-0000-0000-00009F010000}"/>
    <cellStyle name="60% - akcent 2 22" xfId="847" xr:uid="{00000000-0005-0000-0000-0000A0010000}"/>
    <cellStyle name="60% - akcent 2 23" xfId="888" xr:uid="{00000000-0005-0000-0000-0000A1010000}"/>
    <cellStyle name="60% - akcent 2 24" xfId="929" xr:uid="{00000000-0005-0000-0000-0000A2010000}"/>
    <cellStyle name="60% - akcent 2 25" xfId="970" xr:uid="{00000000-0005-0000-0000-0000A3010000}"/>
    <cellStyle name="60% - akcent 2 26" xfId="1011" xr:uid="{00000000-0005-0000-0000-0000A4010000}"/>
    <cellStyle name="60% - akcent 2 27" xfId="1052" xr:uid="{00000000-0005-0000-0000-0000A5010000}"/>
    <cellStyle name="60% - akcent 2 28" xfId="1093" xr:uid="{00000000-0005-0000-0000-0000A6010000}"/>
    <cellStyle name="60% - akcent 2 29" xfId="1134" xr:uid="{00000000-0005-0000-0000-0000A7010000}"/>
    <cellStyle name="60% - akcent 2 3" xfId="68" xr:uid="{00000000-0005-0000-0000-0000A8010000}"/>
    <cellStyle name="60% - akcent 2 30" xfId="1175" xr:uid="{00000000-0005-0000-0000-0000A9010000}"/>
    <cellStyle name="60% - akcent 2 31" xfId="1216" xr:uid="{00000000-0005-0000-0000-0000AA010000}"/>
    <cellStyle name="60% - akcent 2 32" xfId="1256" xr:uid="{00000000-0005-0000-0000-0000AB010000}"/>
    <cellStyle name="60% - akcent 2 4" xfId="109" xr:uid="{00000000-0005-0000-0000-0000AC010000}"/>
    <cellStyle name="60% - akcent 2 5" xfId="150" xr:uid="{00000000-0005-0000-0000-0000AD010000}"/>
    <cellStyle name="60% - akcent 2 6" xfId="191" xr:uid="{00000000-0005-0000-0000-0000AE010000}"/>
    <cellStyle name="60% - akcent 2 7" xfId="231" xr:uid="{00000000-0005-0000-0000-0000AF010000}"/>
    <cellStyle name="60% - akcent 2 8" xfId="273" xr:uid="{00000000-0005-0000-0000-0000B0010000}"/>
    <cellStyle name="60% - akcent 2 9" xfId="313" xr:uid="{00000000-0005-0000-0000-0000B1010000}"/>
    <cellStyle name="60% - akcent 3 10" xfId="359" xr:uid="{00000000-0005-0000-0000-0000B2010000}"/>
    <cellStyle name="60% - akcent 3 11" xfId="400" xr:uid="{00000000-0005-0000-0000-0000B3010000}"/>
    <cellStyle name="60% - akcent 3 12" xfId="441" xr:uid="{00000000-0005-0000-0000-0000B4010000}"/>
    <cellStyle name="60% - akcent 3 13" xfId="482" xr:uid="{00000000-0005-0000-0000-0000B5010000}"/>
    <cellStyle name="60% - akcent 3 14" xfId="523" xr:uid="{00000000-0005-0000-0000-0000B6010000}"/>
    <cellStyle name="60% - akcent 3 15" xfId="564" xr:uid="{00000000-0005-0000-0000-0000B7010000}"/>
    <cellStyle name="60% - akcent 3 16" xfId="605" xr:uid="{00000000-0005-0000-0000-0000B8010000}"/>
    <cellStyle name="60% - akcent 3 17" xfId="645" xr:uid="{00000000-0005-0000-0000-0000B9010000}"/>
    <cellStyle name="60% - akcent 3 18" xfId="687" xr:uid="{00000000-0005-0000-0000-0000BA010000}"/>
    <cellStyle name="60% - akcent 3 19" xfId="728" xr:uid="{00000000-0005-0000-0000-0000BB010000}"/>
    <cellStyle name="60% - akcent 3 2" xfId="30" xr:uid="{00000000-0005-0000-0000-0000BC010000}"/>
    <cellStyle name="60% - akcent 3 20" xfId="769" xr:uid="{00000000-0005-0000-0000-0000BD010000}"/>
    <cellStyle name="60% - akcent 3 21" xfId="810" xr:uid="{00000000-0005-0000-0000-0000BE010000}"/>
    <cellStyle name="60% - akcent 3 22" xfId="851" xr:uid="{00000000-0005-0000-0000-0000BF010000}"/>
    <cellStyle name="60% - akcent 3 23" xfId="892" xr:uid="{00000000-0005-0000-0000-0000C0010000}"/>
    <cellStyle name="60% - akcent 3 24" xfId="933" xr:uid="{00000000-0005-0000-0000-0000C1010000}"/>
    <cellStyle name="60% - akcent 3 25" xfId="974" xr:uid="{00000000-0005-0000-0000-0000C2010000}"/>
    <cellStyle name="60% - akcent 3 26" xfId="1015" xr:uid="{00000000-0005-0000-0000-0000C3010000}"/>
    <cellStyle name="60% - akcent 3 27" xfId="1056" xr:uid="{00000000-0005-0000-0000-0000C4010000}"/>
    <cellStyle name="60% - akcent 3 28" xfId="1097" xr:uid="{00000000-0005-0000-0000-0000C5010000}"/>
    <cellStyle name="60% - akcent 3 29" xfId="1138" xr:uid="{00000000-0005-0000-0000-0000C6010000}"/>
    <cellStyle name="60% - akcent 3 3" xfId="72" xr:uid="{00000000-0005-0000-0000-0000C7010000}"/>
    <cellStyle name="60% - akcent 3 30" xfId="1179" xr:uid="{00000000-0005-0000-0000-0000C8010000}"/>
    <cellStyle name="60% - akcent 3 31" xfId="1220" xr:uid="{00000000-0005-0000-0000-0000C9010000}"/>
    <cellStyle name="60% - akcent 3 32" xfId="1260" xr:uid="{00000000-0005-0000-0000-0000CA010000}"/>
    <cellStyle name="60% - akcent 3 4" xfId="113" xr:uid="{00000000-0005-0000-0000-0000CB010000}"/>
    <cellStyle name="60% - akcent 3 5" xfId="154" xr:uid="{00000000-0005-0000-0000-0000CC010000}"/>
    <cellStyle name="60% - akcent 3 6" xfId="195" xr:uid="{00000000-0005-0000-0000-0000CD010000}"/>
    <cellStyle name="60% - akcent 3 7" xfId="235" xr:uid="{00000000-0005-0000-0000-0000CE010000}"/>
    <cellStyle name="60% - akcent 3 8" xfId="277" xr:uid="{00000000-0005-0000-0000-0000CF010000}"/>
    <cellStyle name="60% - akcent 3 9" xfId="317" xr:uid="{00000000-0005-0000-0000-0000D0010000}"/>
    <cellStyle name="60% - akcent 4 10" xfId="363" xr:uid="{00000000-0005-0000-0000-0000D1010000}"/>
    <cellStyle name="60% - akcent 4 11" xfId="404" xr:uid="{00000000-0005-0000-0000-0000D2010000}"/>
    <cellStyle name="60% - akcent 4 12" xfId="445" xr:uid="{00000000-0005-0000-0000-0000D3010000}"/>
    <cellStyle name="60% - akcent 4 13" xfId="486" xr:uid="{00000000-0005-0000-0000-0000D4010000}"/>
    <cellStyle name="60% - akcent 4 14" xfId="527" xr:uid="{00000000-0005-0000-0000-0000D5010000}"/>
    <cellStyle name="60% - akcent 4 15" xfId="568" xr:uid="{00000000-0005-0000-0000-0000D6010000}"/>
    <cellStyle name="60% - akcent 4 16" xfId="609" xr:uid="{00000000-0005-0000-0000-0000D7010000}"/>
    <cellStyle name="60% - akcent 4 17" xfId="649" xr:uid="{00000000-0005-0000-0000-0000D8010000}"/>
    <cellStyle name="60% - akcent 4 18" xfId="691" xr:uid="{00000000-0005-0000-0000-0000D9010000}"/>
    <cellStyle name="60% - akcent 4 19" xfId="732" xr:uid="{00000000-0005-0000-0000-0000DA010000}"/>
    <cellStyle name="60% - akcent 4 2" xfId="34" xr:uid="{00000000-0005-0000-0000-0000DB010000}"/>
    <cellStyle name="60% - akcent 4 20" xfId="773" xr:uid="{00000000-0005-0000-0000-0000DC010000}"/>
    <cellStyle name="60% - akcent 4 21" xfId="814" xr:uid="{00000000-0005-0000-0000-0000DD010000}"/>
    <cellStyle name="60% - akcent 4 22" xfId="855" xr:uid="{00000000-0005-0000-0000-0000DE010000}"/>
    <cellStyle name="60% - akcent 4 23" xfId="896" xr:uid="{00000000-0005-0000-0000-0000DF010000}"/>
    <cellStyle name="60% - akcent 4 24" xfId="937" xr:uid="{00000000-0005-0000-0000-0000E0010000}"/>
    <cellStyle name="60% - akcent 4 25" xfId="978" xr:uid="{00000000-0005-0000-0000-0000E1010000}"/>
    <cellStyle name="60% - akcent 4 26" xfId="1019" xr:uid="{00000000-0005-0000-0000-0000E2010000}"/>
    <cellStyle name="60% - akcent 4 27" xfId="1060" xr:uid="{00000000-0005-0000-0000-0000E3010000}"/>
    <cellStyle name="60% - akcent 4 28" xfId="1101" xr:uid="{00000000-0005-0000-0000-0000E4010000}"/>
    <cellStyle name="60% - akcent 4 29" xfId="1142" xr:uid="{00000000-0005-0000-0000-0000E5010000}"/>
    <cellStyle name="60% - akcent 4 3" xfId="76" xr:uid="{00000000-0005-0000-0000-0000E6010000}"/>
    <cellStyle name="60% - akcent 4 30" xfId="1183" xr:uid="{00000000-0005-0000-0000-0000E7010000}"/>
    <cellStyle name="60% - akcent 4 31" xfId="1224" xr:uid="{00000000-0005-0000-0000-0000E8010000}"/>
    <cellStyle name="60% - akcent 4 32" xfId="1264" xr:uid="{00000000-0005-0000-0000-0000E9010000}"/>
    <cellStyle name="60% - akcent 4 4" xfId="117" xr:uid="{00000000-0005-0000-0000-0000EA010000}"/>
    <cellStyle name="60% - akcent 4 5" xfId="158" xr:uid="{00000000-0005-0000-0000-0000EB010000}"/>
    <cellStyle name="60% - akcent 4 6" xfId="199" xr:uid="{00000000-0005-0000-0000-0000EC010000}"/>
    <cellStyle name="60% - akcent 4 7" xfId="239" xr:uid="{00000000-0005-0000-0000-0000ED010000}"/>
    <cellStyle name="60% - akcent 4 8" xfId="281" xr:uid="{00000000-0005-0000-0000-0000EE010000}"/>
    <cellStyle name="60% - akcent 4 9" xfId="321" xr:uid="{00000000-0005-0000-0000-0000EF010000}"/>
    <cellStyle name="60% - akcent 5 10" xfId="367" xr:uid="{00000000-0005-0000-0000-0000F0010000}"/>
    <cellStyle name="60% - akcent 5 11" xfId="408" xr:uid="{00000000-0005-0000-0000-0000F1010000}"/>
    <cellStyle name="60% - akcent 5 12" xfId="449" xr:uid="{00000000-0005-0000-0000-0000F2010000}"/>
    <cellStyle name="60% - akcent 5 13" xfId="490" xr:uid="{00000000-0005-0000-0000-0000F3010000}"/>
    <cellStyle name="60% - akcent 5 14" xfId="531" xr:uid="{00000000-0005-0000-0000-0000F4010000}"/>
    <cellStyle name="60% - akcent 5 15" xfId="572" xr:uid="{00000000-0005-0000-0000-0000F5010000}"/>
    <cellStyle name="60% - akcent 5 16" xfId="613" xr:uid="{00000000-0005-0000-0000-0000F6010000}"/>
    <cellStyle name="60% - akcent 5 17" xfId="653" xr:uid="{00000000-0005-0000-0000-0000F7010000}"/>
    <cellStyle name="60% - akcent 5 18" xfId="695" xr:uid="{00000000-0005-0000-0000-0000F8010000}"/>
    <cellStyle name="60% - akcent 5 19" xfId="736" xr:uid="{00000000-0005-0000-0000-0000F9010000}"/>
    <cellStyle name="60% - akcent 5 2" xfId="38" xr:uid="{00000000-0005-0000-0000-0000FA010000}"/>
    <cellStyle name="60% - akcent 5 20" xfId="777" xr:uid="{00000000-0005-0000-0000-0000FB010000}"/>
    <cellStyle name="60% - akcent 5 21" xfId="818" xr:uid="{00000000-0005-0000-0000-0000FC010000}"/>
    <cellStyle name="60% - akcent 5 22" xfId="859" xr:uid="{00000000-0005-0000-0000-0000FD010000}"/>
    <cellStyle name="60% - akcent 5 23" xfId="900" xr:uid="{00000000-0005-0000-0000-0000FE010000}"/>
    <cellStyle name="60% - akcent 5 24" xfId="941" xr:uid="{00000000-0005-0000-0000-0000FF010000}"/>
    <cellStyle name="60% - akcent 5 25" xfId="982" xr:uid="{00000000-0005-0000-0000-000000020000}"/>
    <cellStyle name="60% - akcent 5 26" xfId="1023" xr:uid="{00000000-0005-0000-0000-000001020000}"/>
    <cellStyle name="60% - akcent 5 27" xfId="1064" xr:uid="{00000000-0005-0000-0000-000002020000}"/>
    <cellStyle name="60% - akcent 5 28" xfId="1105" xr:uid="{00000000-0005-0000-0000-000003020000}"/>
    <cellStyle name="60% - akcent 5 29" xfId="1146" xr:uid="{00000000-0005-0000-0000-000004020000}"/>
    <cellStyle name="60% - akcent 5 3" xfId="80" xr:uid="{00000000-0005-0000-0000-000005020000}"/>
    <cellStyle name="60% - akcent 5 30" xfId="1187" xr:uid="{00000000-0005-0000-0000-000006020000}"/>
    <cellStyle name="60% - akcent 5 31" xfId="1228" xr:uid="{00000000-0005-0000-0000-000007020000}"/>
    <cellStyle name="60% - akcent 5 32" xfId="1268" xr:uid="{00000000-0005-0000-0000-000008020000}"/>
    <cellStyle name="60% - akcent 5 4" xfId="121" xr:uid="{00000000-0005-0000-0000-000009020000}"/>
    <cellStyle name="60% - akcent 5 5" xfId="162" xr:uid="{00000000-0005-0000-0000-00000A020000}"/>
    <cellStyle name="60% - akcent 5 6" xfId="203" xr:uid="{00000000-0005-0000-0000-00000B020000}"/>
    <cellStyle name="60% - akcent 5 7" xfId="243" xr:uid="{00000000-0005-0000-0000-00000C020000}"/>
    <cellStyle name="60% - akcent 5 8" xfId="285" xr:uid="{00000000-0005-0000-0000-00000D020000}"/>
    <cellStyle name="60% - akcent 5 9" xfId="325" xr:uid="{00000000-0005-0000-0000-00000E020000}"/>
    <cellStyle name="60% - akcent 6 10" xfId="371" xr:uid="{00000000-0005-0000-0000-00000F020000}"/>
    <cellStyle name="60% - akcent 6 11" xfId="412" xr:uid="{00000000-0005-0000-0000-000010020000}"/>
    <cellStyle name="60% - akcent 6 12" xfId="453" xr:uid="{00000000-0005-0000-0000-000011020000}"/>
    <cellStyle name="60% - akcent 6 13" xfId="494" xr:uid="{00000000-0005-0000-0000-000012020000}"/>
    <cellStyle name="60% - akcent 6 14" xfId="535" xr:uid="{00000000-0005-0000-0000-000013020000}"/>
    <cellStyle name="60% - akcent 6 15" xfId="576" xr:uid="{00000000-0005-0000-0000-000014020000}"/>
    <cellStyle name="60% - akcent 6 16" xfId="617" xr:uid="{00000000-0005-0000-0000-000015020000}"/>
    <cellStyle name="60% - akcent 6 17" xfId="657" xr:uid="{00000000-0005-0000-0000-000016020000}"/>
    <cellStyle name="60% - akcent 6 18" xfId="699" xr:uid="{00000000-0005-0000-0000-000017020000}"/>
    <cellStyle name="60% - akcent 6 19" xfId="740" xr:uid="{00000000-0005-0000-0000-000018020000}"/>
    <cellStyle name="60% - akcent 6 2" xfId="42" xr:uid="{00000000-0005-0000-0000-000019020000}"/>
    <cellStyle name="60% - akcent 6 20" xfId="781" xr:uid="{00000000-0005-0000-0000-00001A020000}"/>
    <cellStyle name="60% - akcent 6 21" xfId="822" xr:uid="{00000000-0005-0000-0000-00001B020000}"/>
    <cellStyle name="60% - akcent 6 22" xfId="863" xr:uid="{00000000-0005-0000-0000-00001C020000}"/>
    <cellStyle name="60% - akcent 6 23" xfId="904" xr:uid="{00000000-0005-0000-0000-00001D020000}"/>
    <cellStyle name="60% - akcent 6 24" xfId="945" xr:uid="{00000000-0005-0000-0000-00001E020000}"/>
    <cellStyle name="60% - akcent 6 25" xfId="986" xr:uid="{00000000-0005-0000-0000-00001F020000}"/>
    <cellStyle name="60% - akcent 6 26" xfId="1027" xr:uid="{00000000-0005-0000-0000-000020020000}"/>
    <cellStyle name="60% - akcent 6 27" xfId="1068" xr:uid="{00000000-0005-0000-0000-000021020000}"/>
    <cellStyle name="60% - akcent 6 28" xfId="1109" xr:uid="{00000000-0005-0000-0000-000022020000}"/>
    <cellStyle name="60% - akcent 6 29" xfId="1150" xr:uid="{00000000-0005-0000-0000-000023020000}"/>
    <cellStyle name="60% - akcent 6 3" xfId="84" xr:uid="{00000000-0005-0000-0000-000024020000}"/>
    <cellStyle name="60% - akcent 6 30" xfId="1191" xr:uid="{00000000-0005-0000-0000-000025020000}"/>
    <cellStyle name="60% - akcent 6 31" xfId="1232" xr:uid="{00000000-0005-0000-0000-000026020000}"/>
    <cellStyle name="60% - akcent 6 32" xfId="1272" xr:uid="{00000000-0005-0000-0000-000027020000}"/>
    <cellStyle name="60% - akcent 6 4" xfId="125" xr:uid="{00000000-0005-0000-0000-000028020000}"/>
    <cellStyle name="60% - akcent 6 5" xfId="166" xr:uid="{00000000-0005-0000-0000-000029020000}"/>
    <cellStyle name="60% - akcent 6 6" xfId="207" xr:uid="{00000000-0005-0000-0000-00002A020000}"/>
    <cellStyle name="60% - akcent 6 7" xfId="247" xr:uid="{00000000-0005-0000-0000-00002B020000}"/>
    <cellStyle name="60% - akcent 6 8" xfId="289" xr:uid="{00000000-0005-0000-0000-00002C020000}"/>
    <cellStyle name="60% - akcent 6 9" xfId="329" xr:uid="{00000000-0005-0000-0000-00002D020000}"/>
    <cellStyle name="Akcent 1 10" xfId="348" xr:uid="{00000000-0005-0000-0000-00002E020000}"/>
    <cellStyle name="Akcent 1 11" xfId="389" xr:uid="{00000000-0005-0000-0000-00002F020000}"/>
    <cellStyle name="Akcent 1 12" xfId="430" xr:uid="{00000000-0005-0000-0000-000030020000}"/>
    <cellStyle name="Akcent 1 13" xfId="471" xr:uid="{00000000-0005-0000-0000-000031020000}"/>
    <cellStyle name="Akcent 1 14" xfId="512" xr:uid="{00000000-0005-0000-0000-000032020000}"/>
    <cellStyle name="Akcent 1 15" xfId="553" xr:uid="{00000000-0005-0000-0000-000033020000}"/>
    <cellStyle name="Akcent 1 16" xfId="594" xr:uid="{00000000-0005-0000-0000-000034020000}"/>
    <cellStyle name="Akcent 1 17" xfId="634" xr:uid="{00000000-0005-0000-0000-000035020000}"/>
    <cellStyle name="Akcent 1 18" xfId="676" xr:uid="{00000000-0005-0000-0000-000036020000}"/>
    <cellStyle name="Akcent 1 19" xfId="717" xr:uid="{00000000-0005-0000-0000-000037020000}"/>
    <cellStyle name="Akcent 1 2" xfId="19" xr:uid="{00000000-0005-0000-0000-000038020000}"/>
    <cellStyle name="Akcent 1 20" xfId="758" xr:uid="{00000000-0005-0000-0000-000039020000}"/>
    <cellStyle name="Akcent 1 21" xfId="799" xr:uid="{00000000-0005-0000-0000-00003A020000}"/>
    <cellStyle name="Akcent 1 22" xfId="840" xr:uid="{00000000-0005-0000-0000-00003B020000}"/>
    <cellStyle name="Akcent 1 23" xfId="881" xr:uid="{00000000-0005-0000-0000-00003C020000}"/>
    <cellStyle name="Akcent 1 24" xfId="922" xr:uid="{00000000-0005-0000-0000-00003D020000}"/>
    <cellStyle name="Akcent 1 25" xfId="963" xr:uid="{00000000-0005-0000-0000-00003E020000}"/>
    <cellStyle name="Akcent 1 26" xfId="1004" xr:uid="{00000000-0005-0000-0000-00003F020000}"/>
    <cellStyle name="Akcent 1 27" xfId="1045" xr:uid="{00000000-0005-0000-0000-000040020000}"/>
    <cellStyle name="Akcent 1 28" xfId="1086" xr:uid="{00000000-0005-0000-0000-000041020000}"/>
    <cellStyle name="Akcent 1 29" xfId="1127" xr:uid="{00000000-0005-0000-0000-000042020000}"/>
    <cellStyle name="Akcent 1 3" xfId="61" xr:uid="{00000000-0005-0000-0000-000043020000}"/>
    <cellStyle name="Akcent 1 30" xfId="1168" xr:uid="{00000000-0005-0000-0000-000044020000}"/>
    <cellStyle name="Akcent 1 31" xfId="1209" xr:uid="{00000000-0005-0000-0000-000045020000}"/>
    <cellStyle name="Akcent 1 32" xfId="1249" xr:uid="{00000000-0005-0000-0000-000046020000}"/>
    <cellStyle name="Akcent 1 4" xfId="102" xr:uid="{00000000-0005-0000-0000-000047020000}"/>
    <cellStyle name="Akcent 1 5" xfId="143" xr:uid="{00000000-0005-0000-0000-000048020000}"/>
    <cellStyle name="Akcent 1 6" xfId="184" xr:uid="{00000000-0005-0000-0000-000049020000}"/>
    <cellStyle name="Akcent 1 7" xfId="224" xr:uid="{00000000-0005-0000-0000-00004A020000}"/>
    <cellStyle name="Akcent 1 8" xfId="266" xr:uid="{00000000-0005-0000-0000-00004B020000}"/>
    <cellStyle name="Akcent 1 9" xfId="306" xr:uid="{00000000-0005-0000-0000-00004C020000}"/>
    <cellStyle name="Akcent 2 10" xfId="352" xr:uid="{00000000-0005-0000-0000-00004D020000}"/>
    <cellStyle name="Akcent 2 11" xfId="393" xr:uid="{00000000-0005-0000-0000-00004E020000}"/>
    <cellStyle name="Akcent 2 12" xfId="434" xr:uid="{00000000-0005-0000-0000-00004F020000}"/>
    <cellStyle name="Akcent 2 13" xfId="475" xr:uid="{00000000-0005-0000-0000-000050020000}"/>
    <cellStyle name="Akcent 2 14" xfId="516" xr:uid="{00000000-0005-0000-0000-000051020000}"/>
    <cellStyle name="Akcent 2 15" xfId="557" xr:uid="{00000000-0005-0000-0000-000052020000}"/>
    <cellStyle name="Akcent 2 16" xfId="598" xr:uid="{00000000-0005-0000-0000-000053020000}"/>
    <cellStyle name="Akcent 2 17" xfId="638" xr:uid="{00000000-0005-0000-0000-000054020000}"/>
    <cellStyle name="Akcent 2 18" xfId="680" xr:uid="{00000000-0005-0000-0000-000055020000}"/>
    <cellStyle name="Akcent 2 19" xfId="721" xr:uid="{00000000-0005-0000-0000-000056020000}"/>
    <cellStyle name="Akcent 2 2" xfId="23" xr:uid="{00000000-0005-0000-0000-000057020000}"/>
    <cellStyle name="Akcent 2 20" xfId="762" xr:uid="{00000000-0005-0000-0000-000058020000}"/>
    <cellStyle name="Akcent 2 21" xfId="803" xr:uid="{00000000-0005-0000-0000-000059020000}"/>
    <cellStyle name="Akcent 2 22" xfId="844" xr:uid="{00000000-0005-0000-0000-00005A020000}"/>
    <cellStyle name="Akcent 2 23" xfId="885" xr:uid="{00000000-0005-0000-0000-00005B020000}"/>
    <cellStyle name="Akcent 2 24" xfId="926" xr:uid="{00000000-0005-0000-0000-00005C020000}"/>
    <cellStyle name="Akcent 2 25" xfId="967" xr:uid="{00000000-0005-0000-0000-00005D020000}"/>
    <cellStyle name="Akcent 2 26" xfId="1008" xr:uid="{00000000-0005-0000-0000-00005E020000}"/>
    <cellStyle name="Akcent 2 27" xfId="1049" xr:uid="{00000000-0005-0000-0000-00005F020000}"/>
    <cellStyle name="Akcent 2 28" xfId="1090" xr:uid="{00000000-0005-0000-0000-000060020000}"/>
    <cellStyle name="Akcent 2 29" xfId="1131" xr:uid="{00000000-0005-0000-0000-000061020000}"/>
    <cellStyle name="Akcent 2 3" xfId="65" xr:uid="{00000000-0005-0000-0000-000062020000}"/>
    <cellStyle name="Akcent 2 30" xfId="1172" xr:uid="{00000000-0005-0000-0000-000063020000}"/>
    <cellStyle name="Akcent 2 31" xfId="1213" xr:uid="{00000000-0005-0000-0000-000064020000}"/>
    <cellStyle name="Akcent 2 32" xfId="1253" xr:uid="{00000000-0005-0000-0000-000065020000}"/>
    <cellStyle name="Akcent 2 4" xfId="106" xr:uid="{00000000-0005-0000-0000-000066020000}"/>
    <cellStyle name="Akcent 2 5" xfId="147" xr:uid="{00000000-0005-0000-0000-000067020000}"/>
    <cellStyle name="Akcent 2 6" xfId="188" xr:uid="{00000000-0005-0000-0000-000068020000}"/>
    <cellStyle name="Akcent 2 7" xfId="228" xr:uid="{00000000-0005-0000-0000-000069020000}"/>
    <cellStyle name="Akcent 2 8" xfId="270" xr:uid="{00000000-0005-0000-0000-00006A020000}"/>
    <cellStyle name="Akcent 2 9" xfId="310" xr:uid="{00000000-0005-0000-0000-00006B020000}"/>
    <cellStyle name="Akcent 3 10" xfId="356" xr:uid="{00000000-0005-0000-0000-00006C020000}"/>
    <cellStyle name="Akcent 3 11" xfId="397" xr:uid="{00000000-0005-0000-0000-00006D020000}"/>
    <cellStyle name="Akcent 3 12" xfId="438" xr:uid="{00000000-0005-0000-0000-00006E020000}"/>
    <cellStyle name="Akcent 3 13" xfId="479" xr:uid="{00000000-0005-0000-0000-00006F020000}"/>
    <cellStyle name="Akcent 3 14" xfId="520" xr:uid="{00000000-0005-0000-0000-000070020000}"/>
    <cellStyle name="Akcent 3 15" xfId="561" xr:uid="{00000000-0005-0000-0000-000071020000}"/>
    <cellStyle name="Akcent 3 16" xfId="602" xr:uid="{00000000-0005-0000-0000-000072020000}"/>
    <cellStyle name="Akcent 3 17" xfId="642" xr:uid="{00000000-0005-0000-0000-000073020000}"/>
    <cellStyle name="Akcent 3 18" xfId="684" xr:uid="{00000000-0005-0000-0000-000074020000}"/>
    <cellStyle name="Akcent 3 19" xfId="725" xr:uid="{00000000-0005-0000-0000-000075020000}"/>
    <cellStyle name="Akcent 3 2" xfId="27" xr:uid="{00000000-0005-0000-0000-000076020000}"/>
    <cellStyle name="Akcent 3 20" xfId="766" xr:uid="{00000000-0005-0000-0000-000077020000}"/>
    <cellStyle name="Akcent 3 21" xfId="807" xr:uid="{00000000-0005-0000-0000-000078020000}"/>
    <cellStyle name="Akcent 3 22" xfId="848" xr:uid="{00000000-0005-0000-0000-000079020000}"/>
    <cellStyle name="Akcent 3 23" xfId="889" xr:uid="{00000000-0005-0000-0000-00007A020000}"/>
    <cellStyle name="Akcent 3 24" xfId="930" xr:uid="{00000000-0005-0000-0000-00007B020000}"/>
    <cellStyle name="Akcent 3 25" xfId="971" xr:uid="{00000000-0005-0000-0000-00007C020000}"/>
    <cellStyle name="Akcent 3 26" xfId="1012" xr:uid="{00000000-0005-0000-0000-00007D020000}"/>
    <cellStyle name="Akcent 3 27" xfId="1053" xr:uid="{00000000-0005-0000-0000-00007E020000}"/>
    <cellStyle name="Akcent 3 28" xfId="1094" xr:uid="{00000000-0005-0000-0000-00007F020000}"/>
    <cellStyle name="Akcent 3 29" xfId="1135" xr:uid="{00000000-0005-0000-0000-000080020000}"/>
    <cellStyle name="Akcent 3 3" xfId="69" xr:uid="{00000000-0005-0000-0000-000081020000}"/>
    <cellStyle name="Akcent 3 30" xfId="1176" xr:uid="{00000000-0005-0000-0000-000082020000}"/>
    <cellStyle name="Akcent 3 31" xfId="1217" xr:uid="{00000000-0005-0000-0000-000083020000}"/>
    <cellStyle name="Akcent 3 32" xfId="1257" xr:uid="{00000000-0005-0000-0000-000084020000}"/>
    <cellStyle name="Akcent 3 4" xfId="110" xr:uid="{00000000-0005-0000-0000-000085020000}"/>
    <cellStyle name="Akcent 3 5" xfId="151" xr:uid="{00000000-0005-0000-0000-000086020000}"/>
    <cellStyle name="Akcent 3 6" xfId="192" xr:uid="{00000000-0005-0000-0000-000087020000}"/>
    <cellStyle name="Akcent 3 7" xfId="232" xr:uid="{00000000-0005-0000-0000-000088020000}"/>
    <cellStyle name="Akcent 3 8" xfId="274" xr:uid="{00000000-0005-0000-0000-000089020000}"/>
    <cellStyle name="Akcent 3 9" xfId="314" xr:uid="{00000000-0005-0000-0000-00008A020000}"/>
    <cellStyle name="Akcent 4 10" xfId="360" xr:uid="{00000000-0005-0000-0000-00008B020000}"/>
    <cellStyle name="Akcent 4 11" xfId="401" xr:uid="{00000000-0005-0000-0000-00008C020000}"/>
    <cellStyle name="Akcent 4 12" xfId="442" xr:uid="{00000000-0005-0000-0000-00008D020000}"/>
    <cellStyle name="Akcent 4 13" xfId="483" xr:uid="{00000000-0005-0000-0000-00008E020000}"/>
    <cellStyle name="Akcent 4 14" xfId="524" xr:uid="{00000000-0005-0000-0000-00008F020000}"/>
    <cellStyle name="Akcent 4 15" xfId="565" xr:uid="{00000000-0005-0000-0000-000090020000}"/>
    <cellStyle name="Akcent 4 16" xfId="606" xr:uid="{00000000-0005-0000-0000-000091020000}"/>
    <cellStyle name="Akcent 4 17" xfId="646" xr:uid="{00000000-0005-0000-0000-000092020000}"/>
    <cellStyle name="Akcent 4 18" xfId="688" xr:uid="{00000000-0005-0000-0000-000093020000}"/>
    <cellStyle name="Akcent 4 19" xfId="729" xr:uid="{00000000-0005-0000-0000-000094020000}"/>
    <cellStyle name="Akcent 4 2" xfId="31" xr:uid="{00000000-0005-0000-0000-000095020000}"/>
    <cellStyle name="Akcent 4 20" xfId="770" xr:uid="{00000000-0005-0000-0000-000096020000}"/>
    <cellStyle name="Akcent 4 21" xfId="811" xr:uid="{00000000-0005-0000-0000-000097020000}"/>
    <cellStyle name="Akcent 4 22" xfId="852" xr:uid="{00000000-0005-0000-0000-000098020000}"/>
    <cellStyle name="Akcent 4 23" xfId="893" xr:uid="{00000000-0005-0000-0000-000099020000}"/>
    <cellStyle name="Akcent 4 24" xfId="934" xr:uid="{00000000-0005-0000-0000-00009A020000}"/>
    <cellStyle name="Akcent 4 25" xfId="975" xr:uid="{00000000-0005-0000-0000-00009B020000}"/>
    <cellStyle name="Akcent 4 26" xfId="1016" xr:uid="{00000000-0005-0000-0000-00009C020000}"/>
    <cellStyle name="Akcent 4 27" xfId="1057" xr:uid="{00000000-0005-0000-0000-00009D020000}"/>
    <cellStyle name="Akcent 4 28" xfId="1098" xr:uid="{00000000-0005-0000-0000-00009E020000}"/>
    <cellStyle name="Akcent 4 29" xfId="1139" xr:uid="{00000000-0005-0000-0000-00009F020000}"/>
    <cellStyle name="Akcent 4 3" xfId="73" xr:uid="{00000000-0005-0000-0000-0000A0020000}"/>
    <cellStyle name="Akcent 4 30" xfId="1180" xr:uid="{00000000-0005-0000-0000-0000A1020000}"/>
    <cellStyle name="Akcent 4 31" xfId="1221" xr:uid="{00000000-0005-0000-0000-0000A2020000}"/>
    <cellStyle name="Akcent 4 32" xfId="1261" xr:uid="{00000000-0005-0000-0000-0000A3020000}"/>
    <cellStyle name="Akcent 4 4" xfId="114" xr:uid="{00000000-0005-0000-0000-0000A4020000}"/>
    <cellStyle name="Akcent 4 5" xfId="155" xr:uid="{00000000-0005-0000-0000-0000A5020000}"/>
    <cellStyle name="Akcent 4 6" xfId="196" xr:uid="{00000000-0005-0000-0000-0000A6020000}"/>
    <cellStyle name="Akcent 4 7" xfId="236" xr:uid="{00000000-0005-0000-0000-0000A7020000}"/>
    <cellStyle name="Akcent 4 8" xfId="278" xr:uid="{00000000-0005-0000-0000-0000A8020000}"/>
    <cellStyle name="Akcent 4 9" xfId="318" xr:uid="{00000000-0005-0000-0000-0000A9020000}"/>
    <cellStyle name="Akcent 5 10" xfId="364" xr:uid="{00000000-0005-0000-0000-0000AA020000}"/>
    <cellStyle name="Akcent 5 11" xfId="405" xr:uid="{00000000-0005-0000-0000-0000AB020000}"/>
    <cellStyle name="Akcent 5 12" xfId="446" xr:uid="{00000000-0005-0000-0000-0000AC020000}"/>
    <cellStyle name="Akcent 5 13" xfId="487" xr:uid="{00000000-0005-0000-0000-0000AD020000}"/>
    <cellStyle name="Akcent 5 14" xfId="528" xr:uid="{00000000-0005-0000-0000-0000AE020000}"/>
    <cellStyle name="Akcent 5 15" xfId="569" xr:uid="{00000000-0005-0000-0000-0000AF020000}"/>
    <cellStyle name="Akcent 5 16" xfId="610" xr:uid="{00000000-0005-0000-0000-0000B0020000}"/>
    <cellStyle name="Akcent 5 17" xfId="650" xr:uid="{00000000-0005-0000-0000-0000B1020000}"/>
    <cellStyle name="Akcent 5 18" xfId="692" xr:uid="{00000000-0005-0000-0000-0000B2020000}"/>
    <cellStyle name="Akcent 5 19" xfId="733" xr:uid="{00000000-0005-0000-0000-0000B3020000}"/>
    <cellStyle name="Akcent 5 2" xfId="35" xr:uid="{00000000-0005-0000-0000-0000B4020000}"/>
    <cellStyle name="Akcent 5 20" xfId="774" xr:uid="{00000000-0005-0000-0000-0000B5020000}"/>
    <cellStyle name="Akcent 5 21" xfId="815" xr:uid="{00000000-0005-0000-0000-0000B6020000}"/>
    <cellStyle name="Akcent 5 22" xfId="856" xr:uid="{00000000-0005-0000-0000-0000B7020000}"/>
    <cellStyle name="Akcent 5 23" xfId="897" xr:uid="{00000000-0005-0000-0000-0000B8020000}"/>
    <cellStyle name="Akcent 5 24" xfId="938" xr:uid="{00000000-0005-0000-0000-0000B9020000}"/>
    <cellStyle name="Akcent 5 25" xfId="979" xr:uid="{00000000-0005-0000-0000-0000BA020000}"/>
    <cellStyle name="Akcent 5 26" xfId="1020" xr:uid="{00000000-0005-0000-0000-0000BB020000}"/>
    <cellStyle name="Akcent 5 27" xfId="1061" xr:uid="{00000000-0005-0000-0000-0000BC020000}"/>
    <cellStyle name="Akcent 5 28" xfId="1102" xr:uid="{00000000-0005-0000-0000-0000BD020000}"/>
    <cellStyle name="Akcent 5 29" xfId="1143" xr:uid="{00000000-0005-0000-0000-0000BE020000}"/>
    <cellStyle name="Akcent 5 3" xfId="77" xr:uid="{00000000-0005-0000-0000-0000BF020000}"/>
    <cellStyle name="Akcent 5 30" xfId="1184" xr:uid="{00000000-0005-0000-0000-0000C0020000}"/>
    <cellStyle name="Akcent 5 31" xfId="1225" xr:uid="{00000000-0005-0000-0000-0000C1020000}"/>
    <cellStyle name="Akcent 5 32" xfId="1265" xr:uid="{00000000-0005-0000-0000-0000C2020000}"/>
    <cellStyle name="Akcent 5 4" xfId="118" xr:uid="{00000000-0005-0000-0000-0000C3020000}"/>
    <cellStyle name="Akcent 5 5" xfId="159" xr:uid="{00000000-0005-0000-0000-0000C4020000}"/>
    <cellStyle name="Akcent 5 6" xfId="200" xr:uid="{00000000-0005-0000-0000-0000C5020000}"/>
    <cellStyle name="Akcent 5 7" xfId="240" xr:uid="{00000000-0005-0000-0000-0000C6020000}"/>
    <cellStyle name="Akcent 5 8" xfId="282" xr:uid="{00000000-0005-0000-0000-0000C7020000}"/>
    <cellStyle name="Akcent 5 9" xfId="322" xr:uid="{00000000-0005-0000-0000-0000C8020000}"/>
    <cellStyle name="Akcent 6 10" xfId="368" xr:uid="{00000000-0005-0000-0000-0000C9020000}"/>
    <cellStyle name="Akcent 6 11" xfId="409" xr:uid="{00000000-0005-0000-0000-0000CA020000}"/>
    <cellStyle name="Akcent 6 12" xfId="450" xr:uid="{00000000-0005-0000-0000-0000CB020000}"/>
    <cellStyle name="Akcent 6 13" xfId="491" xr:uid="{00000000-0005-0000-0000-0000CC020000}"/>
    <cellStyle name="Akcent 6 14" xfId="532" xr:uid="{00000000-0005-0000-0000-0000CD020000}"/>
    <cellStyle name="Akcent 6 15" xfId="573" xr:uid="{00000000-0005-0000-0000-0000CE020000}"/>
    <cellStyle name="Akcent 6 16" xfId="614" xr:uid="{00000000-0005-0000-0000-0000CF020000}"/>
    <cellStyle name="Akcent 6 17" xfId="654" xr:uid="{00000000-0005-0000-0000-0000D0020000}"/>
    <cellStyle name="Akcent 6 18" xfId="696" xr:uid="{00000000-0005-0000-0000-0000D1020000}"/>
    <cellStyle name="Akcent 6 19" xfId="737" xr:uid="{00000000-0005-0000-0000-0000D2020000}"/>
    <cellStyle name="Akcent 6 2" xfId="39" xr:uid="{00000000-0005-0000-0000-0000D3020000}"/>
    <cellStyle name="Akcent 6 20" xfId="778" xr:uid="{00000000-0005-0000-0000-0000D4020000}"/>
    <cellStyle name="Akcent 6 21" xfId="819" xr:uid="{00000000-0005-0000-0000-0000D5020000}"/>
    <cellStyle name="Akcent 6 22" xfId="860" xr:uid="{00000000-0005-0000-0000-0000D6020000}"/>
    <cellStyle name="Akcent 6 23" xfId="901" xr:uid="{00000000-0005-0000-0000-0000D7020000}"/>
    <cellStyle name="Akcent 6 24" xfId="942" xr:uid="{00000000-0005-0000-0000-0000D8020000}"/>
    <cellStyle name="Akcent 6 25" xfId="983" xr:uid="{00000000-0005-0000-0000-0000D9020000}"/>
    <cellStyle name="Akcent 6 26" xfId="1024" xr:uid="{00000000-0005-0000-0000-0000DA020000}"/>
    <cellStyle name="Akcent 6 27" xfId="1065" xr:uid="{00000000-0005-0000-0000-0000DB020000}"/>
    <cellStyle name="Akcent 6 28" xfId="1106" xr:uid="{00000000-0005-0000-0000-0000DC020000}"/>
    <cellStyle name="Akcent 6 29" xfId="1147" xr:uid="{00000000-0005-0000-0000-0000DD020000}"/>
    <cellStyle name="Akcent 6 3" xfId="81" xr:uid="{00000000-0005-0000-0000-0000DE020000}"/>
    <cellStyle name="Akcent 6 30" xfId="1188" xr:uid="{00000000-0005-0000-0000-0000DF020000}"/>
    <cellStyle name="Akcent 6 31" xfId="1229" xr:uid="{00000000-0005-0000-0000-0000E0020000}"/>
    <cellStyle name="Akcent 6 32" xfId="1269" xr:uid="{00000000-0005-0000-0000-0000E1020000}"/>
    <cellStyle name="Akcent 6 4" xfId="122" xr:uid="{00000000-0005-0000-0000-0000E2020000}"/>
    <cellStyle name="Akcent 6 5" xfId="163" xr:uid="{00000000-0005-0000-0000-0000E3020000}"/>
    <cellStyle name="Akcent 6 6" xfId="204" xr:uid="{00000000-0005-0000-0000-0000E4020000}"/>
    <cellStyle name="Akcent 6 7" xfId="244" xr:uid="{00000000-0005-0000-0000-0000E5020000}"/>
    <cellStyle name="Akcent 6 8" xfId="286" xr:uid="{00000000-0005-0000-0000-0000E6020000}"/>
    <cellStyle name="Akcent 6 9" xfId="326" xr:uid="{00000000-0005-0000-0000-0000E7020000}"/>
    <cellStyle name="Dane wejściowe 10" xfId="339" xr:uid="{00000000-0005-0000-0000-0000E8020000}"/>
    <cellStyle name="Dane wejściowe 11" xfId="380" xr:uid="{00000000-0005-0000-0000-0000E9020000}"/>
    <cellStyle name="Dane wejściowe 12" xfId="421" xr:uid="{00000000-0005-0000-0000-0000EA020000}"/>
    <cellStyle name="Dane wejściowe 13" xfId="462" xr:uid="{00000000-0005-0000-0000-0000EB020000}"/>
    <cellStyle name="Dane wejściowe 14" xfId="503" xr:uid="{00000000-0005-0000-0000-0000EC020000}"/>
    <cellStyle name="Dane wejściowe 15" xfId="544" xr:uid="{00000000-0005-0000-0000-0000ED020000}"/>
    <cellStyle name="Dane wejściowe 16" xfId="585" xr:uid="{00000000-0005-0000-0000-0000EE020000}"/>
    <cellStyle name="Dane wejściowe 17" xfId="625" xr:uid="{00000000-0005-0000-0000-0000EF020000}"/>
    <cellStyle name="Dane wejściowe 18" xfId="667" xr:uid="{00000000-0005-0000-0000-0000F0020000}"/>
    <cellStyle name="Dane wejściowe 19" xfId="708" xr:uid="{00000000-0005-0000-0000-0000F1020000}"/>
    <cellStyle name="Dane wejściowe 2" xfId="10" xr:uid="{00000000-0005-0000-0000-0000F2020000}"/>
    <cellStyle name="Dane wejściowe 20" xfId="749" xr:uid="{00000000-0005-0000-0000-0000F3020000}"/>
    <cellStyle name="Dane wejściowe 21" xfId="790" xr:uid="{00000000-0005-0000-0000-0000F4020000}"/>
    <cellStyle name="Dane wejściowe 22" xfId="831" xr:uid="{00000000-0005-0000-0000-0000F5020000}"/>
    <cellStyle name="Dane wejściowe 23" xfId="872" xr:uid="{00000000-0005-0000-0000-0000F6020000}"/>
    <cellStyle name="Dane wejściowe 24" xfId="913" xr:uid="{00000000-0005-0000-0000-0000F7020000}"/>
    <cellStyle name="Dane wejściowe 25" xfId="954" xr:uid="{00000000-0005-0000-0000-0000F8020000}"/>
    <cellStyle name="Dane wejściowe 26" xfId="995" xr:uid="{00000000-0005-0000-0000-0000F9020000}"/>
    <cellStyle name="Dane wejściowe 27" xfId="1036" xr:uid="{00000000-0005-0000-0000-0000FA020000}"/>
    <cellStyle name="Dane wejściowe 28" xfId="1077" xr:uid="{00000000-0005-0000-0000-0000FB020000}"/>
    <cellStyle name="Dane wejściowe 29" xfId="1118" xr:uid="{00000000-0005-0000-0000-0000FC020000}"/>
    <cellStyle name="Dane wejściowe 3" xfId="52" xr:uid="{00000000-0005-0000-0000-0000FD020000}"/>
    <cellStyle name="Dane wejściowe 30" xfId="1159" xr:uid="{00000000-0005-0000-0000-0000FE020000}"/>
    <cellStyle name="Dane wejściowe 31" xfId="1200" xr:uid="{00000000-0005-0000-0000-0000FF020000}"/>
    <cellStyle name="Dane wejściowe 32" xfId="1240" xr:uid="{00000000-0005-0000-0000-000000030000}"/>
    <cellStyle name="Dane wejściowe 4" xfId="93" xr:uid="{00000000-0005-0000-0000-000001030000}"/>
    <cellStyle name="Dane wejściowe 5" xfId="134" xr:uid="{00000000-0005-0000-0000-000002030000}"/>
    <cellStyle name="Dane wejściowe 6" xfId="175" xr:uid="{00000000-0005-0000-0000-000003030000}"/>
    <cellStyle name="Dane wejściowe 7" xfId="215" xr:uid="{00000000-0005-0000-0000-000004030000}"/>
    <cellStyle name="Dane wejściowe 8" xfId="257" xr:uid="{00000000-0005-0000-0000-000005030000}"/>
    <cellStyle name="Dane wejściowe 9" xfId="297" xr:uid="{00000000-0005-0000-0000-000006030000}"/>
    <cellStyle name="Dane wyjściowe 10" xfId="340" xr:uid="{00000000-0005-0000-0000-000007030000}"/>
    <cellStyle name="Dane wyjściowe 11" xfId="381" xr:uid="{00000000-0005-0000-0000-000008030000}"/>
    <cellStyle name="Dane wyjściowe 12" xfId="422" xr:uid="{00000000-0005-0000-0000-000009030000}"/>
    <cellStyle name="Dane wyjściowe 13" xfId="463" xr:uid="{00000000-0005-0000-0000-00000A030000}"/>
    <cellStyle name="Dane wyjściowe 14" xfId="504" xr:uid="{00000000-0005-0000-0000-00000B030000}"/>
    <cellStyle name="Dane wyjściowe 15" xfId="545" xr:uid="{00000000-0005-0000-0000-00000C030000}"/>
    <cellStyle name="Dane wyjściowe 16" xfId="586" xr:uid="{00000000-0005-0000-0000-00000D030000}"/>
    <cellStyle name="Dane wyjściowe 17" xfId="626" xr:uid="{00000000-0005-0000-0000-00000E030000}"/>
    <cellStyle name="Dane wyjściowe 18" xfId="668" xr:uid="{00000000-0005-0000-0000-00000F030000}"/>
    <cellStyle name="Dane wyjściowe 19" xfId="709" xr:uid="{00000000-0005-0000-0000-000010030000}"/>
    <cellStyle name="Dane wyjściowe 2" xfId="11" xr:uid="{00000000-0005-0000-0000-000011030000}"/>
    <cellStyle name="Dane wyjściowe 20" xfId="750" xr:uid="{00000000-0005-0000-0000-000012030000}"/>
    <cellStyle name="Dane wyjściowe 21" xfId="791" xr:uid="{00000000-0005-0000-0000-000013030000}"/>
    <cellStyle name="Dane wyjściowe 22" xfId="832" xr:uid="{00000000-0005-0000-0000-000014030000}"/>
    <cellStyle name="Dane wyjściowe 23" xfId="873" xr:uid="{00000000-0005-0000-0000-000015030000}"/>
    <cellStyle name="Dane wyjściowe 24" xfId="914" xr:uid="{00000000-0005-0000-0000-000016030000}"/>
    <cellStyle name="Dane wyjściowe 25" xfId="955" xr:uid="{00000000-0005-0000-0000-000017030000}"/>
    <cellStyle name="Dane wyjściowe 26" xfId="996" xr:uid="{00000000-0005-0000-0000-000018030000}"/>
    <cellStyle name="Dane wyjściowe 27" xfId="1037" xr:uid="{00000000-0005-0000-0000-000019030000}"/>
    <cellStyle name="Dane wyjściowe 28" xfId="1078" xr:uid="{00000000-0005-0000-0000-00001A030000}"/>
    <cellStyle name="Dane wyjściowe 29" xfId="1119" xr:uid="{00000000-0005-0000-0000-00001B030000}"/>
    <cellStyle name="Dane wyjściowe 3" xfId="53" xr:uid="{00000000-0005-0000-0000-00001C030000}"/>
    <cellStyle name="Dane wyjściowe 30" xfId="1160" xr:uid="{00000000-0005-0000-0000-00001D030000}"/>
    <cellStyle name="Dane wyjściowe 31" xfId="1201" xr:uid="{00000000-0005-0000-0000-00001E030000}"/>
    <cellStyle name="Dane wyjściowe 32" xfId="1241" xr:uid="{00000000-0005-0000-0000-00001F030000}"/>
    <cellStyle name="Dane wyjściowe 4" xfId="94" xr:uid="{00000000-0005-0000-0000-000020030000}"/>
    <cellStyle name="Dane wyjściowe 5" xfId="135" xr:uid="{00000000-0005-0000-0000-000021030000}"/>
    <cellStyle name="Dane wyjściowe 6" xfId="176" xr:uid="{00000000-0005-0000-0000-000022030000}"/>
    <cellStyle name="Dane wyjściowe 7" xfId="216" xr:uid="{00000000-0005-0000-0000-000023030000}"/>
    <cellStyle name="Dane wyjściowe 8" xfId="258" xr:uid="{00000000-0005-0000-0000-000024030000}"/>
    <cellStyle name="Dane wyjściowe 9" xfId="298" xr:uid="{00000000-0005-0000-0000-000025030000}"/>
    <cellStyle name="Dobre 10" xfId="336" xr:uid="{00000000-0005-0000-0000-000026030000}"/>
    <cellStyle name="Dobre 11" xfId="377" xr:uid="{00000000-0005-0000-0000-000027030000}"/>
    <cellStyle name="Dobre 12" xfId="418" xr:uid="{00000000-0005-0000-0000-000028030000}"/>
    <cellStyle name="Dobre 13" xfId="459" xr:uid="{00000000-0005-0000-0000-000029030000}"/>
    <cellStyle name="Dobre 14" xfId="500" xr:uid="{00000000-0005-0000-0000-00002A030000}"/>
    <cellStyle name="Dobre 15" xfId="541" xr:uid="{00000000-0005-0000-0000-00002B030000}"/>
    <cellStyle name="Dobre 16" xfId="582" xr:uid="{00000000-0005-0000-0000-00002C030000}"/>
    <cellStyle name="Dobre 17" xfId="622" xr:uid="{00000000-0005-0000-0000-00002D030000}"/>
    <cellStyle name="Dobre 18" xfId="664" xr:uid="{00000000-0005-0000-0000-00002E030000}"/>
    <cellStyle name="Dobre 19" xfId="705" xr:uid="{00000000-0005-0000-0000-00002F030000}"/>
    <cellStyle name="Dobre 2" xfId="7" xr:uid="{00000000-0005-0000-0000-000030030000}"/>
    <cellStyle name="Dobre 20" xfId="746" xr:uid="{00000000-0005-0000-0000-000031030000}"/>
    <cellStyle name="Dobre 21" xfId="787" xr:uid="{00000000-0005-0000-0000-000032030000}"/>
    <cellStyle name="Dobre 22" xfId="828" xr:uid="{00000000-0005-0000-0000-000033030000}"/>
    <cellStyle name="Dobre 23" xfId="869" xr:uid="{00000000-0005-0000-0000-000034030000}"/>
    <cellStyle name="Dobre 24" xfId="910" xr:uid="{00000000-0005-0000-0000-000035030000}"/>
    <cellStyle name="Dobre 25" xfId="951" xr:uid="{00000000-0005-0000-0000-000036030000}"/>
    <cellStyle name="Dobre 26" xfId="992" xr:uid="{00000000-0005-0000-0000-000037030000}"/>
    <cellStyle name="Dobre 27" xfId="1033" xr:uid="{00000000-0005-0000-0000-000038030000}"/>
    <cellStyle name="Dobre 28" xfId="1074" xr:uid="{00000000-0005-0000-0000-000039030000}"/>
    <cellStyle name="Dobre 29" xfId="1115" xr:uid="{00000000-0005-0000-0000-00003A030000}"/>
    <cellStyle name="Dobre 3" xfId="49" xr:uid="{00000000-0005-0000-0000-00003B030000}"/>
    <cellStyle name="Dobre 30" xfId="1156" xr:uid="{00000000-0005-0000-0000-00003C030000}"/>
    <cellStyle name="Dobre 31" xfId="1197" xr:uid="{00000000-0005-0000-0000-00003D030000}"/>
    <cellStyle name="Dobre 32" xfId="1237" xr:uid="{00000000-0005-0000-0000-00003E030000}"/>
    <cellStyle name="Dobre 4" xfId="90" xr:uid="{00000000-0005-0000-0000-00003F030000}"/>
    <cellStyle name="Dobre 5" xfId="131" xr:uid="{00000000-0005-0000-0000-000040030000}"/>
    <cellStyle name="Dobre 6" xfId="172" xr:uid="{00000000-0005-0000-0000-000041030000}"/>
    <cellStyle name="Dobre 7" xfId="212" xr:uid="{00000000-0005-0000-0000-000042030000}"/>
    <cellStyle name="Dobre 8" xfId="254" xr:uid="{00000000-0005-0000-0000-000043030000}"/>
    <cellStyle name="Dobre 9" xfId="294" xr:uid="{00000000-0005-0000-0000-000044030000}"/>
    <cellStyle name="Komórka połączona 10" xfId="342" xr:uid="{00000000-0005-0000-0000-000045030000}"/>
    <cellStyle name="Komórka połączona 11" xfId="383" xr:uid="{00000000-0005-0000-0000-000046030000}"/>
    <cellStyle name="Komórka połączona 12" xfId="424" xr:uid="{00000000-0005-0000-0000-000047030000}"/>
    <cellStyle name="Komórka połączona 13" xfId="465" xr:uid="{00000000-0005-0000-0000-000048030000}"/>
    <cellStyle name="Komórka połączona 14" xfId="506" xr:uid="{00000000-0005-0000-0000-000049030000}"/>
    <cellStyle name="Komórka połączona 15" xfId="547" xr:uid="{00000000-0005-0000-0000-00004A030000}"/>
    <cellStyle name="Komórka połączona 16" xfId="588" xr:uid="{00000000-0005-0000-0000-00004B030000}"/>
    <cellStyle name="Komórka połączona 17" xfId="628" xr:uid="{00000000-0005-0000-0000-00004C030000}"/>
    <cellStyle name="Komórka połączona 18" xfId="670" xr:uid="{00000000-0005-0000-0000-00004D030000}"/>
    <cellStyle name="Komórka połączona 19" xfId="711" xr:uid="{00000000-0005-0000-0000-00004E030000}"/>
    <cellStyle name="Komórka połączona 2" xfId="13" xr:uid="{00000000-0005-0000-0000-00004F030000}"/>
    <cellStyle name="Komórka połączona 20" xfId="752" xr:uid="{00000000-0005-0000-0000-000050030000}"/>
    <cellStyle name="Komórka połączona 21" xfId="793" xr:uid="{00000000-0005-0000-0000-000051030000}"/>
    <cellStyle name="Komórka połączona 22" xfId="834" xr:uid="{00000000-0005-0000-0000-000052030000}"/>
    <cellStyle name="Komórka połączona 23" xfId="875" xr:uid="{00000000-0005-0000-0000-000053030000}"/>
    <cellStyle name="Komórka połączona 24" xfId="916" xr:uid="{00000000-0005-0000-0000-000054030000}"/>
    <cellStyle name="Komórka połączona 25" xfId="957" xr:uid="{00000000-0005-0000-0000-000055030000}"/>
    <cellStyle name="Komórka połączona 26" xfId="998" xr:uid="{00000000-0005-0000-0000-000056030000}"/>
    <cellStyle name="Komórka połączona 27" xfId="1039" xr:uid="{00000000-0005-0000-0000-000057030000}"/>
    <cellStyle name="Komórka połączona 28" xfId="1080" xr:uid="{00000000-0005-0000-0000-000058030000}"/>
    <cellStyle name="Komórka połączona 29" xfId="1121" xr:uid="{00000000-0005-0000-0000-000059030000}"/>
    <cellStyle name="Komórka połączona 3" xfId="55" xr:uid="{00000000-0005-0000-0000-00005A030000}"/>
    <cellStyle name="Komórka połączona 30" xfId="1162" xr:uid="{00000000-0005-0000-0000-00005B030000}"/>
    <cellStyle name="Komórka połączona 31" xfId="1203" xr:uid="{00000000-0005-0000-0000-00005C030000}"/>
    <cellStyle name="Komórka połączona 32" xfId="1243" xr:uid="{00000000-0005-0000-0000-00005D030000}"/>
    <cellStyle name="Komórka połączona 4" xfId="96" xr:uid="{00000000-0005-0000-0000-00005E030000}"/>
    <cellStyle name="Komórka połączona 5" xfId="137" xr:uid="{00000000-0005-0000-0000-00005F030000}"/>
    <cellStyle name="Komórka połączona 6" xfId="178" xr:uid="{00000000-0005-0000-0000-000060030000}"/>
    <cellStyle name="Komórka połączona 7" xfId="218" xr:uid="{00000000-0005-0000-0000-000061030000}"/>
    <cellStyle name="Komórka połączona 8" xfId="260" xr:uid="{00000000-0005-0000-0000-000062030000}"/>
    <cellStyle name="Komórka połączona 9" xfId="300" xr:uid="{00000000-0005-0000-0000-000063030000}"/>
    <cellStyle name="Komórka zaznaczona 10" xfId="343" xr:uid="{00000000-0005-0000-0000-000064030000}"/>
    <cellStyle name="Komórka zaznaczona 11" xfId="384" xr:uid="{00000000-0005-0000-0000-000065030000}"/>
    <cellStyle name="Komórka zaznaczona 12" xfId="425" xr:uid="{00000000-0005-0000-0000-000066030000}"/>
    <cellStyle name="Komórka zaznaczona 13" xfId="466" xr:uid="{00000000-0005-0000-0000-000067030000}"/>
    <cellStyle name="Komórka zaznaczona 14" xfId="507" xr:uid="{00000000-0005-0000-0000-000068030000}"/>
    <cellStyle name="Komórka zaznaczona 15" xfId="548" xr:uid="{00000000-0005-0000-0000-000069030000}"/>
    <cellStyle name="Komórka zaznaczona 16" xfId="589" xr:uid="{00000000-0005-0000-0000-00006A030000}"/>
    <cellStyle name="Komórka zaznaczona 17" xfId="629" xr:uid="{00000000-0005-0000-0000-00006B030000}"/>
    <cellStyle name="Komórka zaznaczona 18" xfId="671" xr:uid="{00000000-0005-0000-0000-00006C030000}"/>
    <cellStyle name="Komórka zaznaczona 19" xfId="712" xr:uid="{00000000-0005-0000-0000-00006D030000}"/>
    <cellStyle name="Komórka zaznaczona 2" xfId="14" xr:uid="{00000000-0005-0000-0000-00006E030000}"/>
    <cellStyle name="Komórka zaznaczona 20" xfId="753" xr:uid="{00000000-0005-0000-0000-00006F030000}"/>
    <cellStyle name="Komórka zaznaczona 21" xfId="794" xr:uid="{00000000-0005-0000-0000-000070030000}"/>
    <cellStyle name="Komórka zaznaczona 22" xfId="835" xr:uid="{00000000-0005-0000-0000-000071030000}"/>
    <cellStyle name="Komórka zaznaczona 23" xfId="876" xr:uid="{00000000-0005-0000-0000-000072030000}"/>
    <cellStyle name="Komórka zaznaczona 24" xfId="917" xr:uid="{00000000-0005-0000-0000-000073030000}"/>
    <cellStyle name="Komórka zaznaczona 25" xfId="958" xr:uid="{00000000-0005-0000-0000-000074030000}"/>
    <cellStyle name="Komórka zaznaczona 26" xfId="999" xr:uid="{00000000-0005-0000-0000-000075030000}"/>
    <cellStyle name="Komórka zaznaczona 27" xfId="1040" xr:uid="{00000000-0005-0000-0000-000076030000}"/>
    <cellStyle name="Komórka zaznaczona 28" xfId="1081" xr:uid="{00000000-0005-0000-0000-000077030000}"/>
    <cellStyle name="Komórka zaznaczona 29" xfId="1122" xr:uid="{00000000-0005-0000-0000-000078030000}"/>
    <cellStyle name="Komórka zaznaczona 3" xfId="56" xr:uid="{00000000-0005-0000-0000-000079030000}"/>
    <cellStyle name="Komórka zaznaczona 30" xfId="1163" xr:uid="{00000000-0005-0000-0000-00007A030000}"/>
    <cellStyle name="Komórka zaznaczona 31" xfId="1204" xr:uid="{00000000-0005-0000-0000-00007B030000}"/>
    <cellStyle name="Komórka zaznaczona 32" xfId="1244" xr:uid="{00000000-0005-0000-0000-00007C030000}"/>
    <cellStyle name="Komórka zaznaczona 4" xfId="97" xr:uid="{00000000-0005-0000-0000-00007D030000}"/>
    <cellStyle name="Komórka zaznaczona 5" xfId="138" xr:uid="{00000000-0005-0000-0000-00007E030000}"/>
    <cellStyle name="Komórka zaznaczona 6" xfId="179" xr:uid="{00000000-0005-0000-0000-00007F030000}"/>
    <cellStyle name="Komórka zaznaczona 7" xfId="219" xr:uid="{00000000-0005-0000-0000-000080030000}"/>
    <cellStyle name="Komórka zaznaczona 8" xfId="261" xr:uid="{00000000-0005-0000-0000-000081030000}"/>
    <cellStyle name="Komórka zaznaczona 9" xfId="301" xr:uid="{00000000-0005-0000-0000-000082030000}"/>
    <cellStyle name="Nagłówek 1 10" xfId="332" xr:uid="{00000000-0005-0000-0000-000083030000}"/>
    <cellStyle name="Nagłówek 1 11" xfId="373" xr:uid="{00000000-0005-0000-0000-000084030000}"/>
    <cellStyle name="Nagłówek 1 12" xfId="414" xr:uid="{00000000-0005-0000-0000-000085030000}"/>
    <cellStyle name="Nagłówek 1 13" xfId="455" xr:uid="{00000000-0005-0000-0000-000086030000}"/>
    <cellStyle name="Nagłówek 1 14" xfId="496" xr:uid="{00000000-0005-0000-0000-000087030000}"/>
    <cellStyle name="Nagłówek 1 15" xfId="537" xr:uid="{00000000-0005-0000-0000-000088030000}"/>
    <cellStyle name="Nagłówek 1 16" xfId="578" xr:uid="{00000000-0005-0000-0000-000089030000}"/>
    <cellStyle name="Nagłówek 1 17" xfId="618" xr:uid="{00000000-0005-0000-0000-00008A030000}"/>
    <cellStyle name="Nagłówek 1 18" xfId="660" xr:uid="{00000000-0005-0000-0000-00008B030000}"/>
    <cellStyle name="Nagłówek 1 19" xfId="701" xr:uid="{00000000-0005-0000-0000-00008C030000}"/>
    <cellStyle name="Nagłówek 1 2" xfId="3" xr:uid="{00000000-0005-0000-0000-00008D030000}"/>
    <cellStyle name="Nagłówek 1 20" xfId="742" xr:uid="{00000000-0005-0000-0000-00008E030000}"/>
    <cellStyle name="Nagłówek 1 21" xfId="783" xr:uid="{00000000-0005-0000-0000-00008F030000}"/>
    <cellStyle name="Nagłówek 1 22" xfId="824" xr:uid="{00000000-0005-0000-0000-000090030000}"/>
    <cellStyle name="Nagłówek 1 23" xfId="865" xr:uid="{00000000-0005-0000-0000-000091030000}"/>
    <cellStyle name="Nagłówek 1 24" xfId="906" xr:uid="{00000000-0005-0000-0000-000092030000}"/>
    <cellStyle name="Nagłówek 1 25" xfId="947" xr:uid="{00000000-0005-0000-0000-000093030000}"/>
    <cellStyle name="Nagłówek 1 26" xfId="988" xr:uid="{00000000-0005-0000-0000-000094030000}"/>
    <cellStyle name="Nagłówek 1 27" xfId="1029" xr:uid="{00000000-0005-0000-0000-000095030000}"/>
    <cellStyle name="Nagłówek 1 28" xfId="1070" xr:uid="{00000000-0005-0000-0000-000096030000}"/>
    <cellStyle name="Nagłówek 1 29" xfId="1111" xr:uid="{00000000-0005-0000-0000-000097030000}"/>
    <cellStyle name="Nagłówek 1 3" xfId="45" xr:uid="{00000000-0005-0000-0000-000098030000}"/>
    <cellStyle name="Nagłówek 1 30" xfId="1152" xr:uid="{00000000-0005-0000-0000-000099030000}"/>
    <cellStyle name="Nagłówek 1 31" xfId="1193" xr:uid="{00000000-0005-0000-0000-00009A030000}"/>
    <cellStyle name="Nagłówek 1 32" xfId="1233" xr:uid="{00000000-0005-0000-0000-00009B030000}"/>
    <cellStyle name="Nagłówek 1 4" xfId="86" xr:uid="{00000000-0005-0000-0000-00009C030000}"/>
    <cellStyle name="Nagłówek 1 5" xfId="127" xr:uid="{00000000-0005-0000-0000-00009D030000}"/>
    <cellStyle name="Nagłówek 1 6" xfId="168" xr:uid="{00000000-0005-0000-0000-00009E030000}"/>
    <cellStyle name="Nagłówek 1 7" xfId="208" xr:uid="{00000000-0005-0000-0000-00009F030000}"/>
    <cellStyle name="Nagłówek 1 8" xfId="250" xr:uid="{00000000-0005-0000-0000-0000A0030000}"/>
    <cellStyle name="Nagłówek 1 9" xfId="290" xr:uid="{00000000-0005-0000-0000-0000A1030000}"/>
    <cellStyle name="Nagłówek 2 10" xfId="333" xr:uid="{00000000-0005-0000-0000-0000A2030000}"/>
    <cellStyle name="Nagłówek 2 11" xfId="374" xr:uid="{00000000-0005-0000-0000-0000A3030000}"/>
    <cellStyle name="Nagłówek 2 12" xfId="415" xr:uid="{00000000-0005-0000-0000-0000A4030000}"/>
    <cellStyle name="Nagłówek 2 13" xfId="456" xr:uid="{00000000-0005-0000-0000-0000A5030000}"/>
    <cellStyle name="Nagłówek 2 14" xfId="497" xr:uid="{00000000-0005-0000-0000-0000A6030000}"/>
    <cellStyle name="Nagłówek 2 15" xfId="538" xr:uid="{00000000-0005-0000-0000-0000A7030000}"/>
    <cellStyle name="Nagłówek 2 16" xfId="579" xr:uid="{00000000-0005-0000-0000-0000A8030000}"/>
    <cellStyle name="Nagłówek 2 17" xfId="619" xr:uid="{00000000-0005-0000-0000-0000A9030000}"/>
    <cellStyle name="Nagłówek 2 18" xfId="661" xr:uid="{00000000-0005-0000-0000-0000AA030000}"/>
    <cellStyle name="Nagłówek 2 19" xfId="702" xr:uid="{00000000-0005-0000-0000-0000AB030000}"/>
    <cellStyle name="Nagłówek 2 2" xfId="4" xr:uid="{00000000-0005-0000-0000-0000AC030000}"/>
    <cellStyle name="Nagłówek 2 20" xfId="743" xr:uid="{00000000-0005-0000-0000-0000AD030000}"/>
    <cellStyle name="Nagłówek 2 21" xfId="784" xr:uid="{00000000-0005-0000-0000-0000AE030000}"/>
    <cellStyle name="Nagłówek 2 22" xfId="825" xr:uid="{00000000-0005-0000-0000-0000AF030000}"/>
    <cellStyle name="Nagłówek 2 23" xfId="866" xr:uid="{00000000-0005-0000-0000-0000B0030000}"/>
    <cellStyle name="Nagłówek 2 24" xfId="907" xr:uid="{00000000-0005-0000-0000-0000B1030000}"/>
    <cellStyle name="Nagłówek 2 25" xfId="948" xr:uid="{00000000-0005-0000-0000-0000B2030000}"/>
    <cellStyle name="Nagłówek 2 26" xfId="989" xr:uid="{00000000-0005-0000-0000-0000B3030000}"/>
    <cellStyle name="Nagłówek 2 27" xfId="1030" xr:uid="{00000000-0005-0000-0000-0000B4030000}"/>
    <cellStyle name="Nagłówek 2 28" xfId="1071" xr:uid="{00000000-0005-0000-0000-0000B5030000}"/>
    <cellStyle name="Nagłówek 2 29" xfId="1112" xr:uid="{00000000-0005-0000-0000-0000B6030000}"/>
    <cellStyle name="Nagłówek 2 3" xfId="46" xr:uid="{00000000-0005-0000-0000-0000B7030000}"/>
    <cellStyle name="Nagłówek 2 30" xfId="1153" xr:uid="{00000000-0005-0000-0000-0000B8030000}"/>
    <cellStyle name="Nagłówek 2 31" xfId="1194" xr:uid="{00000000-0005-0000-0000-0000B9030000}"/>
    <cellStyle name="Nagłówek 2 32" xfId="1234" xr:uid="{00000000-0005-0000-0000-0000BA030000}"/>
    <cellStyle name="Nagłówek 2 4" xfId="87" xr:uid="{00000000-0005-0000-0000-0000BB030000}"/>
    <cellStyle name="Nagłówek 2 5" xfId="128" xr:uid="{00000000-0005-0000-0000-0000BC030000}"/>
    <cellStyle name="Nagłówek 2 6" xfId="169" xr:uid="{00000000-0005-0000-0000-0000BD030000}"/>
    <cellStyle name="Nagłówek 2 7" xfId="209" xr:uid="{00000000-0005-0000-0000-0000BE030000}"/>
    <cellStyle name="Nagłówek 2 8" xfId="251" xr:uid="{00000000-0005-0000-0000-0000BF030000}"/>
    <cellStyle name="Nagłówek 2 9" xfId="291" xr:uid="{00000000-0005-0000-0000-0000C0030000}"/>
    <cellStyle name="Nagłówek 3 10" xfId="334" xr:uid="{00000000-0005-0000-0000-0000C1030000}"/>
    <cellStyle name="Nagłówek 3 11" xfId="375" xr:uid="{00000000-0005-0000-0000-0000C2030000}"/>
    <cellStyle name="Nagłówek 3 12" xfId="416" xr:uid="{00000000-0005-0000-0000-0000C3030000}"/>
    <cellStyle name="Nagłówek 3 13" xfId="457" xr:uid="{00000000-0005-0000-0000-0000C4030000}"/>
    <cellStyle name="Nagłówek 3 14" xfId="498" xr:uid="{00000000-0005-0000-0000-0000C5030000}"/>
    <cellStyle name="Nagłówek 3 15" xfId="539" xr:uid="{00000000-0005-0000-0000-0000C6030000}"/>
    <cellStyle name="Nagłówek 3 16" xfId="580" xr:uid="{00000000-0005-0000-0000-0000C7030000}"/>
    <cellStyle name="Nagłówek 3 17" xfId="620" xr:uid="{00000000-0005-0000-0000-0000C8030000}"/>
    <cellStyle name="Nagłówek 3 18" xfId="662" xr:uid="{00000000-0005-0000-0000-0000C9030000}"/>
    <cellStyle name="Nagłówek 3 19" xfId="703" xr:uid="{00000000-0005-0000-0000-0000CA030000}"/>
    <cellStyle name="Nagłówek 3 2" xfId="5" xr:uid="{00000000-0005-0000-0000-0000CB030000}"/>
    <cellStyle name="Nagłówek 3 20" xfId="744" xr:uid="{00000000-0005-0000-0000-0000CC030000}"/>
    <cellStyle name="Nagłówek 3 21" xfId="785" xr:uid="{00000000-0005-0000-0000-0000CD030000}"/>
    <cellStyle name="Nagłówek 3 22" xfId="826" xr:uid="{00000000-0005-0000-0000-0000CE030000}"/>
    <cellStyle name="Nagłówek 3 23" xfId="867" xr:uid="{00000000-0005-0000-0000-0000CF030000}"/>
    <cellStyle name="Nagłówek 3 24" xfId="908" xr:uid="{00000000-0005-0000-0000-0000D0030000}"/>
    <cellStyle name="Nagłówek 3 25" xfId="949" xr:uid="{00000000-0005-0000-0000-0000D1030000}"/>
    <cellStyle name="Nagłówek 3 26" xfId="990" xr:uid="{00000000-0005-0000-0000-0000D2030000}"/>
    <cellStyle name="Nagłówek 3 27" xfId="1031" xr:uid="{00000000-0005-0000-0000-0000D3030000}"/>
    <cellStyle name="Nagłówek 3 28" xfId="1072" xr:uid="{00000000-0005-0000-0000-0000D4030000}"/>
    <cellStyle name="Nagłówek 3 29" xfId="1113" xr:uid="{00000000-0005-0000-0000-0000D5030000}"/>
    <cellStyle name="Nagłówek 3 3" xfId="47" xr:uid="{00000000-0005-0000-0000-0000D6030000}"/>
    <cellStyle name="Nagłówek 3 30" xfId="1154" xr:uid="{00000000-0005-0000-0000-0000D7030000}"/>
    <cellStyle name="Nagłówek 3 31" xfId="1195" xr:uid="{00000000-0005-0000-0000-0000D8030000}"/>
    <cellStyle name="Nagłówek 3 32" xfId="1235" xr:uid="{00000000-0005-0000-0000-0000D9030000}"/>
    <cellStyle name="Nagłówek 3 4" xfId="88" xr:uid="{00000000-0005-0000-0000-0000DA030000}"/>
    <cellStyle name="Nagłówek 3 5" xfId="129" xr:uid="{00000000-0005-0000-0000-0000DB030000}"/>
    <cellStyle name="Nagłówek 3 6" xfId="170" xr:uid="{00000000-0005-0000-0000-0000DC030000}"/>
    <cellStyle name="Nagłówek 3 7" xfId="210" xr:uid="{00000000-0005-0000-0000-0000DD030000}"/>
    <cellStyle name="Nagłówek 3 8" xfId="252" xr:uid="{00000000-0005-0000-0000-0000DE030000}"/>
    <cellStyle name="Nagłówek 3 9" xfId="292" xr:uid="{00000000-0005-0000-0000-0000DF030000}"/>
    <cellStyle name="Nagłówek 4 10" xfId="335" xr:uid="{00000000-0005-0000-0000-0000E0030000}"/>
    <cellStyle name="Nagłówek 4 11" xfId="376" xr:uid="{00000000-0005-0000-0000-0000E1030000}"/>
    <cellStyle name="Nagłówek 4 12" xfId="417" xr:uid="{00000000-0005-0000-0000-0000E2030000}"/>
    <cellStyle name="Nagłówek 4 13" xfId="458" xr:uid="{00000000-0005-0000-0000-0000E3030000}"/>
    <cellStyle name="Nagłówek 4 14" xfId="499" xr:uid="{00000000-0005-0000-0000-0000E4030000}"/>
    <cellStyle name="Nagłówek 4 15" xfId="540" xr:uid="{00000000-0005-0000-0000-0000E5030000}"/>
    <cellStyle name="Nagłówek 4 16" xfId="581" xr:uid="{00000000-0005-0000-0000-0000E6030000}"/>
    <cellStyle name="Nagłówek 4 17" xfId="621" xr:uid="{00000000-0005-0000-0000-0000E7030000}"/>
    <cellStyle name="Nagłówek 4 18" xfId="663" xr:uid="{00000000-0005-0000-0000-0000E8030000}"/>
    <cellStyle name="Nagłówek 4 19" xfId="704" xr:uid="{00000000-0005-0000-0000-0000E9030000}"/>
    <cellStyle name="Nagłówek 4 2" xfId="6" xr:uid="{00000000-0005-0000-0000-0000EA030000}"/>
    <cellStyle name="Nagłówek 4 20" xfId="745" xr:uid="{00000000-0005-0000-0000-0000EB030000}"/>
    <cellStyle name="Nagłówek 4 21" xfId="786" xr:uid="{00000000-0005-0000-0000-0000EC030000}"/>
    <cellStyle name="Nagłówek 4 22" xfId="827" xr:uid="{00000000-0005-0000-0000-0000ED030000}"/>
    <cellStyle name="Nagłówek 4 23" xfId="868" xr:uid="{00000000-0005-0000-0000-0000EE030000}"/>
    <cellStyle name="Nagłówek 4 24" xfId="909" xr:uid="{00000000-0005-0000-0000-0000EF030000}"/>
    <cellStyle name="Nagłówek 4 25" xfId="950" xr:uid="{00000000-0005-0000-0000-0000F0030000}"/>
    <cellStyle name="Nagłówek 4 26" xfId="991" xr:uid="{00000000-0005-0000-0000-0000F1030000}"/>
    <cellStyle name="Nagłówek 4 27" xfId="1032" xr:uid="{00000000-0005-0000-0000-0000F2030000}"/>
    <cellStyle name="Nagłówek 4 28" xfId="1073" xr:uid="{00000000-0005-0000-0000-0000F3030000}"/>
    <cellStyle name="Nagłówek 4 29" xfId="1114" xr:uid="{00000000-0005-0000-0000-0000F4030000}"/>
    <cellStyle name="Nagłówek 4 3" xfId="48" xr:uid="{00000000-0005-0000-0000-0000F5030000}"/>
    <cellStyle name="Nagłówek 4 30" xfId="1155" xr:uid="{00000000-0005-0000-0000-0000F6030000}"/>
    <cellStyle name="Nagłówek 4 31" xfId="1196" xr:uid="{00000000-0005-0000-0000-0000F7030000}"/>
    <cellStyle name="Nagłówek 4 32" xfId="1236" xr:uid="{00000000-0005-0000-0000-0000F8030000}"/>
    <cellStyle name="Nagłówek 4 4" xfId="89" xr:uid="{00000000-0005-0000-0000-0000F9030000}"/>
    <cellStyle name="Nagłówek 4 5" xfId="130" xr:uid="{00000000-0005-0000-0000-0000FA030000}"/>
    <cellStyle name="Nagłówek 4 6" xfId="171" xr:uid="{00000000-0005-0000-0000-0000FB030000}"/>
    <cellStyle name="Nagłówek 4 7" xfId="211" xr:uid="{00000000-0005-0000-0000-0000FC030000}"/>
    <cellStyle name="Nagłówek 4 8" xfId="253" xr:uid="{00000000-0005-0000-0000-0000FD030000}"/>
    <cellStyle name="Nagłówek 4 9" xfId="293" xr:uid="{00000000-0005-0000-0000-0000FE030000}"/>
    <cellStyle name="Neutralne 10" xfId="338" xr:uid="{00000000-0005-0000-0000-0000FF030000}"/>
    <cellStyle name="Neutralne 11" xfId="379" xr:uid="{00000000-0005-0000-0000-000000040000}"/>
    <cellStyle name="Neutralne 12" xfId="420" xr:uid="{00000000-0005-0000-0000-000001040000}"/>
    <cellStyle name="Neutralne 13" xfId="461" xr:uid="{00000000-0005-0000-0000-000002040000}"/>
    <cellStyle name="Neutralne 14" xfId="502" xr:uid="{00000000-0005-0000-0000-000003040000}"/>
    <cellStyle name="Neutralne 15" xfId="543" xr:uid="{00000000-0005-0000-0000-000004040000}"/>
    <cellStyle name="Neutralne 16" xfId="584" xr:uid="{00000000-0005-0000-0000-000005040000}"/>
    <cellStyle name="Neutralne 17" xfId="624" xr:uid="{00000000-0005-0000-0000-000006040000}"/>
    <cellStyle name="Neutralne 18" xfId="666" xr:uid="{00000000-0005-0000-0000-000007040000}"/>
    <cellStyle name="Neutralne 19" xfId="707" xr:uid="{00000000-0005-0000-0000-000008040000}"/>
    <cellStyle name="Neutralne 2" xfId="9" xr:uid="{00000000-0005-0000-0000-000009040000}"/>
    <cellStyle name="Neutralne 20" xfId="748" xr:uid="{00000000-0005-0000-0000-00000A040000}"/>
    <cellStyle name="Neutralne 21" xfId="789" xr:uid="{00000000-0005-0000-0000-00000B040000}"/>
    <cellStyle name="Neutralne 22" xfId="830" xr:uid="{00000000-0005-0000-0000-00000C040000}"/>
    <cellStyle name="Neutralne 23" xfId="871" xr:uid="{00000000-0005-0000-0000-00000D040000}"/>
    <cellStyle name="Neutralne 24" xfId="912" xr:uid="{00000000-0005-0000-0000-00000E040000}"/>
    <cellStyle name="Neutralne 25" xfId="953" xr:uid="{00000000-0005-0000-0000-00000F040000}"/>
    <cellStyle name="Neutralne 26" xfId="994" xr:uid="{00000000-0005-0000-0000-000010040000}"/>
    <cellStyle name="Neutralne 27" xfId="1035" xr:uid="{00000000-0005-0000-0000-000011040000}"/>
    <cellStyle name="Neutralne 28" xfId="1076" xr:uid="{00000000-0005-0000-0000-000012040000}"/>
    <cellStyle name="Neutralne 29" xfId="1117" xr:uid="{00000000-0005-0000-0000-000013040000}"/>
    <cellStyle name="Neutralne 3" xfId="51" xr:uid="{00000000-0005-0000-0000-000014040000}"/>
    <cellStyle name="Neutralne 30" xfId="1158" xr:uid="{00000000-0005-0000-0000-000015040000}"/>
    <cellStyle name="Neutralne 31" xfId="1199" xr:uid="{00000000-0005-0000-0000-000016040000}"/>
    <cellStyle name="Neutralne 32" xfId="1239" xr:uid="{00000000-0005-0000-0000-000017040000}"/>
    <cellStyle name="Neutralne 4" xfId="92" xr:uid="{00000000-0005-0000-0000-000018040000}"/>
    <cellStyle name="Neutralne 5" xfId="133" xr:uid="{00000000-0005-0000-0000-000019040000}"/>
    <cellStyle name="Neutralne 6" xfId="174" xr:uid="{00000000-0005-0000-0000-00001A040000}"/>
    <cellStyle name="Neutralne 7" xfId="214" xr:uid="{00000000-0005-0000-0000-00001B040000}"/>
    <cellStyle name="Neutralne 8" xfId="256" xr:uid="{00000000-0005-0000-0000-00001C040000}"/>
    <cellStyle name="Neutralne 9" xfId="296" xr:uid="{00000000-0005-0000-0000-00001D040000}"/>
    <cellStyle name="Normalny" xfId="0" builtinId="0"/>
    <cellStyle name="Normalny 10" xfId="330" xr:uid="{00000000-0005-0000-0000-00001F040000}"/>
    <cellStyle name="Normalny 11" xfId="331" xr:uid="{00000000-0005-0000-0000-000020040000}"/>
    <cellStyle name="Normalny 12" xfId="372" xr:uid="{00000000-0005-0000-0000-000021040000}"/>
    <cellStyle name="Normalny 13" xfId="413" xr:uid="{00000000-0005-0000-0000-000022040000}"/>
    <cellStyle name="Normalny 14" xfId="454" xr:uid="{00000000-0005-0000-0000-000023040000}"/>
    <cellStyle name="Normalny 15" xfId="495" xr:uid="{00000000-0005-0000-0000-000024040000}"/>
    <cellStyle name="Normalny 16" xfId="536" xr:uid="{00000000-0005-0000-0000-000025040000}"/>
    <cellStyle name="Normalny 17" xfId="577" xr:uid="{00000000-0005-0000-0000-000026040000}"/>
    <cellStyle name="Normalny 18" xfId="658" xr:uid="{00000000-0005-0000-0000-000027040000}"/>
    <cellStyle name="Normalny 19" xfId="659" xr:uid="{00000000-0005-0000-0000-000028040000}"/>
    <cellStyle name="Normalny 2" xfId="2" xr:uid="{00000000-0005-0000-0000-000029040000}"/>
    <cellStyle name="Normalny 20" xfId="700" xr:uid="{00000000-0005-0000-0000-00002A040000}"/>
    <cellStyle name="Normalny 21" xfId="741" xr:uid="{00000000-0005-0000-0000-00002B040000}"/>
    <cellStyle name="Normalny 22" xfId="782" xr:uid="{00000000-0005-0000-0000-00002C040000}"/>
    <cellStyle name="Normalny 22 2" xfId="1273" xr:uid="{8388BA28-507F-4F0E-9FFB-599E5F8E3D4C}"/>
    <cellStyle name="Normalny 23" xfId="823" xr:uid="{00000000-0005-0000-0000-00002D040000}"/>
    <cellStyle name="Normalny 24" xfId="864" xr:uid="{00000000-0005-0000-0000-00002E040000}"/>
    <cellStyle name="Normalny 25" xfId="905" xr:uid="{00000000-0005-0000-0000-00002F040000}"/>
    <cellStyle name="Normalny 26" xfId="946" xr:uid="{00000000-0005-0000-0000-000030040000}"/>
    <cellStyle name="Normalny 26 2" xfId="1274" xr:uid="{E2FF26FE-1E8D-4658-A024-0B169F239D2B}"/>
    <cellStyle name="Normalny 27" xfId="987" xr:uid="{00000000-0005-0000-0000-000031040000}"/>
    <cellStyle name="Normalny 27 2" xfId="1276" xr:uid="{14637806-F2CA-40F9-88C2-4CF56CE1DCF0}"/>
    <cellStyle name="Normalny 28" xfId="1028" xr:uid="{00000000-0005-0000-0000-000032040000}"/>
    <cellStyle name="Normalny 28 2" xfId="1279" xr:uid="{FD750B70-DFF2-4D41-9C52-2F8D4A3FD4CF}"/>
    <cellStyle name="Normalny 29" xfId="1069" xr:uid="{00000000-0005-0000-0000-000033040000}"/>
    <cellStyle name="Normalny 29 2" xfId="1280" xr:uid="{9CBB1B2B-DC21-497B-9091-82FA4B786414}"/>
    <cellStyle name="Normalny 3" xfId="43" xr:uid="{00000000-0005-0000-0000-000034040000}"/>
    <cellStyle name="Normalny 30" xfId="1110" xr:uid="{00000000-0005-0000-0000-000035040000}"/>
    <cellStyle name="Normalny 30 2" xfId="1277" xr:uid="{DAFC9FCE-7227-4589-A424-2D13BD7C88C5}"/>
    <cellStyle name="Normalny 31" xfId="1151" xr:uid="{00000000-0005-0000-0000-000036040000}"/>
    <cellStyle name="Normalny 31 2" xfId="1278" xr:uid="{F06EE2FE-E840-45DE-8D7F-37FFEEE78F68}"/>
    <cellStyle name="Normalny 32" xfId="1192" xr:uid="{00000000-0005-0000-0000-000037040000}"/>
    <cellStyle name="Normalny 32 2" xfId="1275" xr:uid="{5BAAB42F-43D6-4CCA-99CD-D20240E70678}"/>
    <cellStyle name="Normalny 4" xfId="44" xr:uid="{00000000-0005-0000-0000-000038040000}"/>
    <cellStyle name="Normalny 5" xfId="85" xr:uid="{00000000-0005-0000-0000-000039040000}"/>
    <cellStyle name="Normalny 6" xfId="126" xr:uid="{00000000-0005-0000-0000-00003A040000}"/>
    <cellStyle name="Normalny 7" xfId="167" xr:uid="{00000000-0005-0000-0000-00003B040000}"/>
    <cellStyle name="Normalny 8" xfId="248" xr:uid="{00000000-0005-0000-0000-00003C040000}"/>
    <cellStyle name="Normalny 9" xfId="249" xr:uid="{00000000-0005-0000-0000-00003D040000}"/>
    <cellStyle name="Obliczenia 10" xfId="341" xr:uid="{00000000-0005-0000-0000-00003E040000}"/>
    <cellStyle name="Obliczenia 11" xfId="382" xr:uid="{00000000-0005-0000-0000-00003F040000}"/>
    <cellStyle name="Obliczenia 12" xfId="423" xr:uid="{00000000-0005-0000-0000-000040040000}"/>
    <cellStyle name="Obliczenia 13" xfId="464" xr:uid="{00000000-0005-0000-0000-000041040000}"/>
    <cellStyle name="Obliczenia 14" xfId="505" xr:uid="{00000000-0005-0000-0000-000042040000}"/>
    <cellStyle name="Obliczenia 15" xfId="546" xr:uid="{00000000-0005-0000-0000-000043040000}"/>
    <cellStyle name="Obliczenia 16" xfId="587" xr:uid="{00000000-0005-0000-0000-000044040000}"/>
    <cellStyle name="Obliczenia 17" xfId="627" xr:uid="{00000000-0005-0000-0000-000045040000}"/>
    <cellStyle name="Obliczenia 18" xfId="669" xr:uid="{00000000-0005-0000-0000-000046040000}"/>
    <cellStyle name="Obliczenia 19" xfId="710" xr:uid="{00000000-0005-0000-0000-000047040000}"/>
    <cellStyle name="Obliczenia 2" xfId="12" xr:uid="{00000000-0005-0000-0000-000048040000}"/>
    <cellStyle name="Obliczenia 20" xfId="751" xr:uid="{00000000-0005-0000-0000-000049040000}"/>
    <cellStyle name="Obliczenia 21" xfId="792" xr:uid="{00000000-0005-0000-0000-00004A040000}"/>
    <cellStyle name="Obliczenia 22" xfId="833" xr:uid="{00000000-0005-0000-0000-00004B040000}"/>
    <cellStyle name="Obliczenia 23" xfId="874" xr:uid="{00000000-0005-0000-0000-00004C040000}"/>
    <cellStyle name="Obliczenia 24" xfId="915" xr:uid="{00000000-0005-0000-0000-00004D040000}"/>
    <cellStyle name="Obliczenia 25" xfId="956" xr:uid="{00000000-0005-0000-0000-00004E040000}"/>
    <cellStyle name="Obliczenia 26" xfId="997" xr:uid="{00000000-0005-0000-0000-00004F040000}"/>
    <cellStyle name="Obliczenia 27" xfId="1038" xr:uid="{00000000-0005-0000-0000-000050040000}"/>
    <cellStyle name="Obliczenia 28" xfId="1079" xr:uid="{00000000-0005-0000-0000-000051040000}"/>
    <cellStyle name="Obliczenia 29" xfId="1120" xr:uid="{00000000-0005-0000-0000-000052040000}"/>
    <cellStyle name="Obliczenia 3" xfId="54" xr:uid="{00000000-0005-0000-0000-000053040000}"/>
    <cellStyle name="Obliczenia 30" xfId="1161" xr:uid="{00000000-0005-0000-0000-000054040000}"/>
    <cellStyle name="Obliczenia 31" xfId="1202" xr:uid="{00000000-0005-0000-0000-000055040000}"/>
    <cellStyle name="Obliczenia 32" xfId="1242" xr:uid="{00000000-0005-0000-0000-000056040000}"/>
    <cellStyle name="Obliczenia 4" xfId="95" xr:uid="{00000000-0005-0000-0000-000057040000}"/>
    <cellStyle name="Obliczenia 5" xfId="136" xr:uid="{00000000-0005-0000-0000-000058040000}"/>
    <cellStyle name="Obliczenia 6" xfId="177" xr:uid="{00000000-0005-0000-0000-000059040000}"/>
    <cellStyle name="Obliczenia 7" xfId="217" xr:uid="{00000000-0005-0000-0000-00005A040000}"/>
    <cellStyle name="Obliczenia 8" xfId="259" xr:uid="{00000000-0005-0000-0000-00005B040000}"/>
    <cellStyle name="Obliczenia 9" xfId="299" xr:uid="{00000000-0005-0000-0000-00005C040000}"/>
    <cellStyle name="Suma 10" xfId="347" xr:uid="{00000000-0005-0000-0000-00005D040000}"/>
    <cellStyle name="Suma 11" xfId="388" xr:uid="{00000000-0005-0000-0000-00005E040000}"/>
    <cellStyle name="Suma 12" xfId="429" xr:uid="{00000000-0005-0000-0000-00005F040000}"/>
    <cellStyle name="Suma 13" xfId="470" xr:uid="{00000000-0005-0000-0000-000060040000}"/>
    <cellStyle name="Suma 14" xfId="511" xr:uid="{00000000-0005-0000-0000-000061040000}"/>
    <cellStyle name="Suma 15" xfId="552" xr:uid="{00000000-0005-0000-0000-000062040000}"/>
    <cellStyle name="Suma 16" xfId="593" xr:uid="{00000000-0005-0000-0000-000063040000}"/>
    <cellStyle name="Suma 17" xfId="633" xr:uid="{00000000-0005-0000-0000-000064040000}"/>
    <cellStyle name="Suma 18" xfId="675" xr:uid="{00000000-0005-0000-0000-000065040000}"/>
    <cellStyle name="Suma 19" xfId="716" xr:uid="{00000000-0005-0000-0000-000066040000}"/>
    <cellStyle name="Suma 2" xfId="18" xr:uid="{00000000-0005-0000-0000-000067040000}"/>
    <cellStyle name="Suma 20" xfId="757" xr:uid="{00000000-0005-0000-0000-000068040000}"/>
    <cellStyle name="Suma 21" xfId="798" xr:uid="{00000000-0005-0000-0000-000069040000}"/>
    <cellStyle name="Suma 22" xfId="839" xr:uid="{00000000-0005-0000-0000-00006A040000}"/>
    <cellStyle name="Suma 23" xfId="880" xr:uid="{00000000-0005-0000-0000-00006B040000}"/>
    <cellStyle name="Suma 24" xfId="921" xr:uid="{00000000-0005-0000-0000-00006C040000}"/>
    <cellStyle name="Suma 25" xfId="962" xr:uid="{00000000-0005-0000-0000-00006D040000}"/>
    <cellStyle name="Suma 26" xfId="1003" xr:uid="{00000000-0005-0000-0000-00006E040000}"/>
    <cellStyle name="Suma 27" xfId="1044" xr:uid="{00000000-0005-0000-0000-00006F040000}"/>
    <cellStyle name="Suma 28" xfId="1085" xr:uid="{00000000-0005-0000-0000-000070040000}"/>
    <cellStyle name="Suma 29" xfId="1126" xr:uid="{00000000-0005-0000-0000-000071040000}"/>
    <cellStyle name="Suma 3" xfId="60" xr:uid="{00000000-0005-0000-0000-000072040000}"/>
    <cellStyle name="Suma 30" xfId="1167" xr:uid="{00000000-0005-0000-0000-000073040000}"/>
    <cellStyle name="Suma 31" xfId="1208" xr:uid="{00000000-0005-0000-0000-000074040000}"/>
    <cellStyle name="Suma 32" xfId="1248" xr:uid="{00000000-0005-0000-0000-000075040000}"/>
    <cellStyle name="Suma 4" xfId="101" xr:uid="{00000000-0005-0000-0000-000076040000}"/>
    <cellStyle name="Suma 5" xfId="142" xr:uid="{00000000-0005-0000-0000-000077040000}"/>
    <cellStyle name="Suma 6" xfId="183" xr:uid="{00000000-0005-0000-0000-000078040000}"/>
    <cellStyle name="Suma 7" xfId="223" xr:uid="{00000000-0005-0000-0000-000079040000}"/>
    <cellStyle name="Suma 8" xfId="265" xr:uid="{00000000-0005-0000-0000-00007A040000}"/>
    <cellStyle name="Suma 9" xfId="305" xr:uid="{00000000-0005-0000-0000-00007B040000}"/>
    <cellStyle name="Tekst objaśnienia 10" xfId="346" xr:uid="{00000000-0005-0000-0000-00007C040000}"/>
    <cellStyle name="Tekst objaśnienia 11" xfId="387" xr:uid="{00000000-0005-0000-0000-00007D040000}"/>
    <cellStyle name="Tekst objaśnienia 12" xfId="428" xr:uid="{00000000-0005-0000-0000-00007E040000}"/>
    <cellStyle name="Tekst objaśnienia 13" xfId="469" xr:uid="{00000000-0005-0000-0000-00007F040000}"/>
    <cellStyle name="Tekst objaśnienia 14" xfId="510" xr:uid="{00000000-0005-0000-0000-000080040000}"/>
    <cellStyle name="Tekst objaśnienia 15" xfId="551" xr:uid="{00000000-0005-0000-0000-000081040000}"/>
    <cellStyle name="Tekst objaśnienia 16" xfId="592" xr:uid="{00000000-0005-0000-0000-000082040000}"/>
    <cellStyle name="Tekst objaśnienia 17" xfId="632" xr:uid="{00000000-0005-0000-0000-000083040000}"/>
    <cellStyle name="Tekst objaśnienia 18" xfId="674" xr:uid="{00000000-0005-0000-0000-000084040000}"/>
    <cellStyle name="Tekst objaśnienia 19" xfId="715" xr:uid="{00000000-0005-0000-0000-000085040000}"/>
    <cellStyle name="Tekst objaśnienia 2" xfId="17" xr:uid="{00000000-0005-0000-0000-000086040000}"/>
    <cellStyle name="Tekst objaśnienia 20" xfId="756" xr:uid="{00000000-0005-0000-0000-000087040000}"/>
    <cellStyle name="Tekst objaśnienia 21" xfId="797" xr:uid="{00000000-0005-0000-0000-000088040000}"/>
    <cellStyle name="Tekst objaśnienia 22" xfId="838" xr:uid="{00000000-0005-0000-0000-000089040000}"/>
    <cellStyle name="Tekst objaśnienia 23" xfId="879" xr:uid="{00000000-0005-0000-0000-00008A040000}"/>
    <cellStyle name="Tekst objaśnienia 24" xfId="920" xr:uid="{00000000-0005-0000-0000-00008B040000}"/>
    <cellStyle name="Tekst objaśnienia 25" xfId="961" xr:uid="{00000000-0005-0000-0000-00008C040000}"/>
    <cellStyle name="Tekst objaśnienia 26" xfId="1002" xr:uid="{00000000-0005-0000-0000-00008D040000}"/>
    <cellStyle name="Tekst objaśnienia 27" xfId="1043" xr:uid="{00000000-0005-0000-0000-00008E040000}"/>
    <cellStyle name="Tekst objaśnienia 28" xfId="1084" xr:uid="{00000000-0005-0000-0000-00008F040000}"/>
    <cellStyle name="Tekst objaśnienia 29" xfId="1125" xr:uid="{00000000-0005-0000-0000-000090040000}"/>
    <cellStyle name="Tekst objaśnienia 3" xfId="59" xr:uid="{00000000-0005-0000-0000-000091040000}"/>
    <cellStyle name="Tekst objaśnienia 30" xfId="1166" xr:uid="{00000000-0005-0000-0000-000092040000}"/>
    <cellStyle name="Tekst objaśnienia 31" xfId="1207" xr:uid="{00000000-0005-0000-0000-000093040000}"/>
    <cellStyle name="Tekst objaśnienia 32" xfId="1247" xr:uid="{00000000-0005-0000-0000-000094040000}"/>
    <cellStyle name="Tekst objaśnienia 4" xfId="100" xr:uid="{00000000-0005-0000-0000-000095040000}"/>
    <cellStyle name="Tekst objaśnienia 5" xfId="141" xr:uid="{00000000-0005-0000-0000-000096040000}"/>
    <cellStyle name="Tekst objaśnienia 6" xfId="182" xr:uid="{00000000-0005-0000-0000-000097040000}"/>
    <cellStyle name="Tekst objaśnienia 7" xfId="222" xr:uid="{00000000-0005-0000-0000-000098040000}"/>
    <cellStyle name="Tekst objaśnienia 8" xfId="264" xr:uid="{00000000-0005-0000-0000-000099040000}"/>
    <cellStyle name="Tekst objaśnienia 9" xfId="304" xr:uid="{00000000-0005-0000-0000-00009A040000}"/>
    <cellStyle name="Tekst ostrzeżenia 10" xfId="344" xr:uid="{00000000-0005-0000-0000-00009B040000}"/>
    <cellStyle name="Tekst ostrzeżenia 11" xfId="385" xr:uid="{00000000-0005-0000-0000-00009C040000}"/>
    <cellStyle name="Tekst ostrzeżenia 12" xfId="426" xr:uid="{00000000-0005-0000-0000-00009D040000}"/>
    <cellStyle name="Tekst ostrzeżenia 13" xfId="467" xr:uid="{00000000-0005-0000-0000-00009E040000}"/>
    <cellStyle name="Tekst ostrzeżenia 14" xfId="508" xr:uid="{00000000-0005-0000-0000-00009F040000}"/>
    <cellStyle name="Tekst ostrzeżenia 15" xfId="549" xr:uid="{00000000-0005-0000-0000-0000A0040000}"/>
    <cellStyle name="Tekst ostrzeżenia 16" xfId="590" xr:uid="{00000000-0005-0000-0000-0000A1040000}"/>
    <cellStyle name="Tekst ostrzeżenia 17" xfId="630" xr:uid="{00000000-0005-0000-0000-0000A2040000}"/>
    <cellStyle name="Tekst ostrzeżenia 18" xfId="672" xr:uid="{00000000-0005-0000-0000-0000A3040000}"/>
    <cellStyle name="Tekst ostrzeżenia 19" xfId="713" xr:uid="{00000000-0005-0000-0000-0000A4040000}"/>
    <cellStyle name="Tekst ostrzeżenia 2" xfId="15" xr:uid="{00000000-0005-0000-0000-0000A5040000}"/>
    <cellStyle name="Tekst ostrzeżenia 20" xfId="754" xr:uid="{00000000-0005-0000-0000-0000A6040000}"/>
    <cellStyle name="Tekst ostrzeżenia 21" xfId="795" xr:uid="{00000000-0005-0000-0000-0000A7040000}"/>
    <cellStyle name="Tekst ostrzeżenia 22" xfId="836" xr:uid="{00000000-0005-0000-0000-0000A8040000}"/>
    <cellStyle name="Tekst ostrzeżenia 23" xfId="877" xr:uid="{00000000-0005-0000-0000-0000A9040000}"/>
    <cellStyle name="Tekst ostrzeżenia 24" xfId="918" xr:uid="{00000000-0005-0000-0000-0000AA040000}"/>
    <cellStyle name="Tekst ostrzeżenia 25" xfId="959" xr:uid="{00000000-0005-0000-0000-0000AB040000}"/>
    <cellStyle name="Tekst ostrzeżenia 26" xfId="1000" xr:uid="{00000000-0005-0000-0000-0000AC040000}"/>
    <cellStyle name="Tekst ostrzeżenia 27" xfId="1041" xr:uid="{00000000-0005-0000-0000-0000AD040000}"/>
    <cellStyle name="Tekst ostrzeżenia 28" xfId="1082" xr:uid="{00000000-0005-0000-0000-0000AE040000}"/>
    <cellStyle name="Tekst ostrzeżenia 29" xfId="1123" xr:uid="{00000000-0005-0000-0000-0000AF040000}"/>
    <cellStyle name="Tekst ostrzeżenia 3" xfId="57" xr:uid="{00000000-0005-0000-0000-0000B0040000}"/>
    <cellStyle name="Tekst ostrzeżenia 30" xfId="1164" xr:uid="{00000000-0005-0000-0000-0000B1040000}"/>
    <cellStyle name="Tekst ostrzeżenia 31" xfId="1205" xr:uid="{00000000-0005-0000-0000-0000B2040000}"/>
    <cellStyle name="Tekst ostrzeżenia 32" xfId="1245" xr:uid="{00000000-0005-0000-0000-0000B3040000}"/>
    <cellStyle name="Tekst ostrzeżenia 4" xfId="98" xr:uid="{00000000-0005-0000-0000-0000B4040000}"/>
    <cellStyle name="Tekst ostrzeżenia 5" xfId="139" xr:uid="{00000000-0005-0000-0000-0000B5040000}"/>
    <cellStyle name="Tekst ostrzeżenia 6" xfId="180" xr:uid="{00000000-0005-0000-0000-0000B6040000}"/>
    <cellStyle name="Tekst ostrzeżenia 7" xfId="220" xr:uid="{00000000-0005-0000-0000-0000B7040000}"/>
    <cellStyle name="Tekst ostrzeżenia 8" xfId="262" xr:uid="{00000000-0005-0000-0000-0000B8040000}"/>
    <cellStyle name="Tekst ostrzeżenia 9" xfId="302" xr:uid="{00000000-0005-0000-0000-0000B9040000}"/>
    <cellStyle name="Tytuł" xfId="1" builtinId="15" customBuiltin="1"/>
    <cellStyle name="Uwaga 10" xfId="345" xr:uid="{00000000-0005-0000-0000-0000BB040000}"/>
    <cellStyle name="Uwaga 11" xfId="386" xr:uid="{00000000-0005-0000-0000-0000BC040000}"/>
    <cellStyle name="Uwaga 12" xfId="427" xr:uid="{00000000-0005-0000-0000-0000BD040000}"/>
    <cellStyle name="Uwaga 13" xfId="468" xr:uid="{00000000-0005-0000-0000-0000BE040000}"/>
    <cellStyle name="Uwaga 14" xfId="509" xr:uid="{00000000-0005-0000-0000-0000BF040000}"/>
    <cellStyle name="Uwaga 15" xfId="550" xr:uid="{00000000-0005-0000-0000-0000C0040000}"/>
    <cellStyle name="Uwaga 16" xfId="591" xr:uid="{00000000-0005-0000-0000-0000C1040000}"/>
    <cellStyle name="Uwaga 17" xfId="631" xr:uid="{00000000-0005-0000-0000-0000C2040000}"/>
    <cellStyle name="Uwaga 18" xfId="673" xr:uid="{00000000-0005-0000-0000-0000C3040000}"/>
    <cellStyle name="Uwaga 19" xfId="714" xr:uid="{00000000-0005-0000-0000-0000C4040000}"/>
    <cellStyle name="Uwaga 2" xfId="16" xr:uid="{00000000-0005-0000-0000-0000C5040000}"/>
    <cellStyle name="Uwaga 20" xfId="755" xr:uid="{00000000-0005-0000-0000-0000C6040000}"/>
    <cellStyle name="Uwaga 21" xfId="796" xr:uid="{00000000-0005-0000-0000-0000C7040000}"/>
    <cellStyle name="Uwaga 22" xfId="837" xr:uid="{00000000-0005-0000-0000-0000C8040000}"/>
    <cellStyle name="Uwaga 23" xfId="878" xr:uid="{00000000-0005-0000-0000-0000C9040000}"/>
    <cellStyle name="Uwaga 24" xfId="919" xr:uid="{00000000-0005-0000-0000-0000CA040000}"/>
    <cellStyle name="Uwaga 25" xfId="960" xr:uid="{00000000-0005-0000-0000-0000CB040000}"/>
    <cellStyle name="Uwaga 26" xfId="1001" xr:uid="{00000000-0005-0000-0000-0000CC040000}"/>
    <cellStyle name="Uwaga 27" xfId="1042" xr:uid="{00000000-0005-0000-0000-0000CD040000}"/>
    <cellStyle name="Uwaga 28" xfId="1083" xr:uid="{00000000-0005-0000-0000-0000CE040000}"/>
    <cellStyle name="Uwaga 29" xfId="1124" xr:uid="{00000000-0005-0000-0000-0000CF040000}"/>
    <cellStyle name="Uwaga 3" xfId="58" xr:uid="{00000000-0005-0000-0000-0000D0040000}"/>
    <cellStyle name="Uwaga 30" xfId="1165" xr:uid="{00000000-0005-0000-0000-0000D1040000}"/>
    <cellStyle name="Uwaga 31" xfId="1206" xr:uid="{00000000-0005-0000-0000-0000D2040000}"/>
    <cellStyle name="Uwaga 32" xfId="1246" xr:uid="{00000000-0005-0000-0000-0000D3040000}"/>
    <cellStyle name="Uwaga 4" xfId="99" xr:uid="{00000000-0005-0000-0000-0000D4040000}"/>
    <cellStyle name="Uwaga 5" xfId="140" xr:uid="{00000000-0005-0000-0000-0000D5040000}"/>
    <cellStyle name="Uwaga 6" xfId="181" xr:uid="{00000000-0005-0000-0000-0000D6040000}"/>
    <cellStyle name="Uwaga 7" xfId="221" xr:uid="{00000000-0005-0000-0000-0000D7040000}"/>
    <cellStyle name="Uwaga 8" xfId="263" xr:uid="{00000000-0005-0000-0000-0000D8040000}"/>
    <cellStyle name="Uwaga 9" xfId="303" xr:uid="{00000000-0005-0000-0000-0000D9040000}"/>
    <cellStyle name="Złe 10" xfId="337" xr:uid="{00000000-0005-0000-0000-0000DA040000}"/>
    <cellStyle name="Złe 11" xfId="378" xr:uid="{00000000-0005-0000-0000-0000DB040000}"/>
    <cellStyle name="Złe 12" xfId="419" xr:uid="{00000000-0005-0000-0000-0000DC040000}"/>
    <cellStyle name="Złe 13" xfId="460" xr:uid="{00000000-0005-0000-0000-0000DD040000}"/>
    <cellStyle name="Złe 14" xfId="501" xr:uid="{00000000-0005-0000-0000-0000DE040000}"/>
    <cellStyle name="Złe 15" xfId="542" xr:uid="{00000000-0005-0000-0000-0000DF040000}"/>
    <cellStyle name="Złe 16" xfId="583" xr:uid="{00000000-0005-0000-0000-0000E0040000}"/>
    <cellStyle name="Złe 17" xfId="623" xr:uid="{00000000-0005-0000-0000-0000E1040000}"/>
    <cellStyle name="Złe 18" xfId="665" xr:uid="{00000000-0005-0000-0000-0000E2040000}"/>
    <cellStyle name="Złe 19" xfId="706" xr:uid="{00000000-0005-0000-0000-0000E3040000}"/>
    <cellStyle name="Złe 2" xfId="8" xr:uid="{00000000-0005-0000-0000-0000E4040000}"/>
    <cellStyle name="Złe 20" xfId="747" xr:uid="{00000000-0005-0000-0000-0000E5040000}"/>
    <cellStyle name="Złe 21" xfId="788" xr:uid="{00000000-0005-0000-0000-0000E6040000}"/>
    <cellStyle name="Złe 22" xfId="829" xr:uid="{00000000-0005-0000-0000-0000E7040000}"/>
    <cellStyle name="Złe 23" xfId="870" xr:uid="{00000000-0005-0000-0000-0000E8040000}"/>
    <cellStyle name="Złe 24" xfId="911" xr:uid="{00000000-0005-0000-0000-0000E9040000}"/>
    <cellStyle name="Złe 25" xfId="952" xr:uid="{00000000-0005-0000-0000-0000EA040000}"/>
    <cellStyle name="Złe 26" xfId="993" xr:uid="{00000000-0005-0000-0000-0000EB040000}"/>
    <cellStyle name="Złe 27" xfId="1034" xr:uid="{00000000-0005-0000-0000-0000EC040000}"/>
    <cellStyle name="Złe 28" xfId="1075" xr:uid="{00000000-0005-0000-0000-0000ED040000}"/>
    <cellStyle name="Złe 29" xfId="1116" xr:uid="{00000000-0005-0000-0000-0000EE040000}"/>
    <cellStyle name="Złe 3" xfId="50" xr:uid="{00000000-0005-0000-0000-0000EF040000}"/>
    <cellStyle name="Złe 30" xfId="1157" xr:uid="{00000000-0005-0000-0000-0000F0040000}"/>
    <cellStyle name="Złe 31" xfId="1198" xr:uid="{00000000-0005-0000-0000-0000F1040000}"/>
    <cellStyle name="Złe 32" xfId="1238" xr:uid="{00000000-0005-0000-0000-0000F2040000}"/>
    <cellStyle name="Złe 4" xfId="91" xr:uid="{00000000-0005-0000-0000-0000F3040000}"/>
    <cellStyle name="Złe 5" xfId="132" xr:uid="{00000000-0005-0000-0000-0000F4040000}"/>
    <cellStyle name="Złe 6" xfId="173" xr:uid="{00000000-0005-0000-0000-0000F5040000}"/>
    <cellStyle name="Złe 7" xfId="213" xr:uid="{00000000-0005-0000-0000-0000F6040000}"/>
    <cellStyle name="Złe 8" xfId="255" xr:uid="{00000000-0005-0000-0000-0000F7040000}"/>
    <cellStyle name="Złe 9" xfId="295" xr:uid="{00000000-0005-0000-0000-0000F8040000}"/>
  </cellStyles>
  <dxfs count="0"/>
  <tableStyles count="0" defaultTableStyle="TableStyleMedium2" defaultPivotStyle="PivotStyleLight16"/>
  <colors>
    <mruColors>
      <color rgb="FFFFCC00"/>
      <color rgb="FFCC0000"/>
      <color rgb="FFFFC819"/>
      <color rgb="FFCC0099"/>
      <color rgb="FFFF6600"/>
      <color rgb="FF9900CC"/>
      <color rgb="FF0000CC"/>
      <color rgb="FFFF5050"/>
      <color rgb="FFFF66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52296587926521"/>
          <c:y val="3.9560002916302135E-2"/>
          <c:w val="0.83647703412073493"/>
          <c:h val="0.62869641294838574"/>
        </c:manualLayout>
      </c:layout>
      <c:bar3D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B9A-4814-A79C-DA5115178A4E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B9A-4814-A79C-DA5115178A4E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B9A-4814-A79C-DA5115178A4E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B9A-4814-A79C-DA5115178A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Arkusz1!$AC$16:$AC$27</c:f>
              <c:strCache>
                <c:ptCount val="12"/>
                <c:pt idx="0">
                  <c:v>Sem. letni 18/19</c:v>
                </c:pt>
                <c:pt idx="1">
                  <c:v>Sem. zimowy 18/19</c:v>
                </c:pt>
                <c:pt idx="2">
                  <c:v>Sem. letni 17/18</c:v>
                </c:pt>
                <c:pt idx="3">
                  <c:v>Sem. zimowy 17/18</c:v>
                </c:pt>
                <c:pt idx="4">
                  <c:v>Sem. letni 16/17</c:v>
                </c:pt>
                <c:pt idx="5">
                  <c:v>Sem. zimowy 16/17</c:v>
                </c:pt>
                <c:pt idx="6">
                  <c:v>Sem. letni 15/16</c:v>
                </c:pt>
                <c:pt idx="7">
                  <c:v>Sem. zimowy 15/16</c:v>
                </c:pt>
                <c:pt idx="8">
                  <c:v>Sem. letni 14/15</c:v>
                </c:pt>
                <c:pt idx="9">
                  <c:v>Sem. zimowy 14/15</c:v>
                </c:pt>
                <c:pt idx="10">
                  <c:v>Sem. letni 13/14</c:v>
                </c:pt>
                <c:pt idx="11">
                  <c:v>Sem. zimowy 13/14</c:v>
                </c:pt>
              </c:strCache>
            </c:strRef>
          </c:cat>
          <c:val>
            <c:numRef>
              <c:f>Arkusz1!$AD$16:$AD$27</c:f>
              <c:numCache>
                <c:formatCode>General</c:formatCode>
                <c:ptCount val="12"/>
                <c:pt idx="0">
                  <c:v>2264</c:v>
                </c:pt>
                <c:pt idx="1">
                  <c:v>2006</c:v>
                </c:pt>
                <c:pt idx="2">
                  <c:v>2069</c:v>
                </c:pt>
                <c:pt idx="3">
                  <c:v>2274</c:v>
                </c:pt>
                <c:pt idx="4">
                  <c:v>2239</c:v>
                </c:pt>
                <c:pt idx="5">
                  <c:v>2672</c:v>
                </c:pt>
                <c:pt idx="6">
                  <c:v>2887</c:v>
                </c:pt>
                <c:pt idx="7">
                  <c:v>3921</c:v>
                </c:pt>
                <c:pt idx="8">
                  <c:v>3189</c:v>
                </c:pt>
                <c:pt idx="9">
                  <c:v>4746</c:v>
                </c:pt>
                <c:pt idx="10">
                  <c:v>2900</c:v>
                </c:pt>
                <c:pt idx="11">
                  <c:v>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9A-4814-A79C-DA5115178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664320"/>
        <c:axId val="81164480"/>
        <c:axId val="0"/>
      </c:bar3DChart>
      <c:catAx>
        <c:axId val="9266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pl-PL"/>
          </a:p>
        </c:txPr>
        <c:crossAx val="81164480"/>
        <c:crosses val="autoZero"/>
        <c:auto val="1"/>
        <c:lblAlgn val="ctr"/>
        <c:lblOffset val="100"/>
        <c:noMultiLvlLbl val="0"/>
      </c:catAx>
      <c:valAx>
        <c:axId val="8116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pl-PL"/>
          </a:p>
        </c:txPr>
        <c:crossAx val="92664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Arkusz1!$D$45:$D$56</c:f>
              <c:strCache>
                <c:ptCount val="12"/>
                <c:pt idx="0">
                  <c:v>Sem. letni 2020/21</c:v>
                </c:pt>
                <c:pt idx="1">
                  <c:v>Sem. zimowy 2020/21</c:v>
                </c:pt>
                <c:pt idx="2">
                  <c:v>Sem. letni 2019/20</c:v>
                </c:pt>
                <c:pt idx="3">
                  <c:v>Sem. zimowy 2019/20</c:v>
                </c:pt>
                <c:pt idx="4">
                  <c:v>Sem. letni 2018/19</c:v>
                </c:pt>
                <c:pt idx="5">
                  <c:v>Sem. zimowy 2018/19</c:v>
                </c:pt>
                <c:pt idx="6">
                  <c:v>Sem. letni 2017/18</c:v>
                </c:pt>
                <c:pt idx="7">
                  <c:v>Sem. zimowy 2017/18</c:v>
                </c:pt>
                <c:pt idx="8">
                  <c:v>Sem. letni 2016/17</c:v>
                </c:pt>
                <c:pt idx="9">
                  <c:v>Sem. zimowy 2016/17</c:v>
                </c:pt>
                <c:pt idx="10">
                  <c:v>Sem. letni 15/16</c:v>
                </c:pt>
                <c:pt idx="11">
                  <c:v>Sem. zimowy 15/16</c:v>
                </c:pt>
              </c:strCache>
            </c:strRef>
          </c:cat>
          <c:val>
            <c:numRef>
              <c:f>Arkusz1!$E$45:$E$56</c:f>
              <c:numCache>
                <c:formatCode>General</c:formatCode>
                <c:ptCount val="12"/>
                <c:pt idx="0">
                  <c:v>1505</c:v>
                </c:pt>
                <c:pt idx="1">
                  <c:v>1314</c:v>
                </c:pt>
                <c:pt idx="2">
                  <c:v>1289</c:v>
                </c:pt>
                <c:pt idx="3">
                  <c:v>1371</c:v>
                </c:pt>
                <c:pt idx="4">
                  <c:v>1449</c:v>
                </c:pt>
                <c:pt idx="5">
                  <c:v>340</c:v>
                </c:pt>
                <c:pt idx="6">
                  <c:v>1406</c:v>
                </c:pt>
                <c:pt idx="7">
                  <c:v>1370</c:v>
                </c:pt>
                <c:pt idx="8">
                  <c:v>1426</c:v>
                </c:pt>
                <c:pt idx="9">
                  <c:v>1338</c:v>
                </c:pt>
                <c:pt idx="10">
                  <c:v>1261</c:v>
                </c:pt>
                <c:pt idx="11">
                  <c:v>1204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0-47D8-9BC4-10159D203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3182944"/>
        <c:axId val="373185856"/>
        <c:axId val="0"/>
      </c:bar3DChart>
      <c:catAx>
        <c:axId val="37318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73185856"/>
        <c:crosses val="autoZero"/>
        <c:auto val="1"/>
        <c:lblAlgn val="ctr"/>
        <c:lblOffset val="100"/>
        <c:noMultiLvlLbl val="0"/>
      </c:catAx>
      <c:valAx>
        <c:axId val="37318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7318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Arkusz2!$AS$26</c:f>
              <c:strCache>
                <c:ptCount val="1"/>
                <c:pt idx="0">
                  <c:v>Sem. letni 15/16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Arkusz2!$AF$27:$AF$37</c:f>
              <c:strCache>
                <c:ptCount val="11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7">
                  <c:v>Fizjoterapia</c:v>
                </c:pt>
                <c:pt idx="8">
                  <c:v>Farmacja</c:v>
                </c:pt>
                <c:pt idx="9">
                  <c:v>Analityka medyczna</c:v>
                </c:pt>
                <c:pt idx="10">
                  <c:v>Kosmetologia</c:v>
                </c:pt>
              </c:strCache>
            </c:strRef>
          </c:cat>
          <c:val>
            <c:numRef>
              <c:f>Arkusz2!$AS$27:$AS$37</c:f>
              <c:numCache>
                <c:formatCode>General</c:formatCode>
                <c:ptCount val="11"/>
                <c:pt idx="0">
                  <c:v>42</c:v>
                </c:pt>
                <c:pt idx="1">
                  <c:v>22</c:v>
                </c:pt>
                <c:pt idx="2">
                  <c:v>35</c:v>
                </c:pt>
                <c:pt idx="7">
                  <c:v>25</c:v>
                </c:pt>
                <c:pt idx="8">
                  <c:v>35</c:v>
                </c:pt>
                <c:pt idx="9">
                  <c:v>34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0-41F2-A0DA-9807F848AC82}"/>
            </c:ext>
          </c:extLst>
        </c:ser>
        <c:ser>
          <c:idx val="1"/>
          <c:order val="1"/>
          <c:tx>
            <c:strRef>
              <c:f>Arkusz2!$AT$26</c:f>
              <c:strCache>
                <c:ptCount val="1"/>
                <c:pt idx="0">
                  <c:v>Sem. zimowy 15/16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Arkusz2!$AF$27:$AF$37</c:f>
              <c:strCache>
                <c:ptCount val="11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7">
                  <c:v>Fizjoterapia</c:v>
                </c:pt>
                <c:pt idx="8">
                  <c:v>Farmacja</c:v>
                </c:pt>
                <c:pt idx="9">
                  <c:v>Analityka medyczna</c:v>
                </c:pt>
                <c:pt idx="10">
                  <c:v>Kosmetologia</c:v>
                </c:pt>
              </c:strCache>
            </c:strRef>
          </c:cat>
          <c:val>
            <c:numRef>
              <c:f>Arkusz2!$AT$27:$AT$37</c:f>
              <c:numCache>
                <c:formatCode>General</c:formatCode>
                <c:ptCount val="11"/>
                <c:pt idx="0">
                  <c:v>50</c:v>
                </c:pt>
                <c:pt idx="1">
                  <c:v>47</c:v>
                </c:pt>
                <c:pt idx="2">
                  <c:v>53</c:v>
                </c:pt>
                <c:pt idx="7">
                  <c:v>44</c:v>
                </c:pt>
                <c:pt idx="8">
                  <c:v>39</c:v>
                </c:pt>
                <c:pt idx="9">
                  <c:v>46</c:v>
                </c:pt>
                <c:pt idx="1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0-41F2-A0DA-9807F848AC82}"/>
            </c:ext>
          </c:extLst>
        </c:ser>
        <c:ser>
          <c:idx val="2"/>
          <c:order val="2"/>
          <c:tx>
            <c:strRef>
              <c:f>Arkusz2!$AX$26</c:f>
              <c:strCache>
                <c:ptCount val="1"/>
                <c:pt idx="0">
                  <c:v>Sem. letni 14/15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Arkusz2!$AF$27:$AF$37</c:f>
              <c:strCache>
                <c:ptCount val="11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7">
                  <c:v>Fizjoterapia</c:v>
                </c:pt>
                <c:pt idx="8">
                  <c:v>Farmacja</c:v>
                </c:pt>
                <c:pt idx="9">
                  <c:v>Analityka medyczna</c:v>
                </c:pt>
                <c:pt idx="10">
                  <c:v>Kosmetologia</c:v>
                </c:pt>
              </c:strCache>
            </c:strRef>
          </c:cat>
          <c:val>
            <c:numRef>
              <c:f>Arkusz2!$AX$27:$AX$37</c:f>
              <c:numCache>
                <c:formatCode>General</c:formatCode>
                <c:ptCount val="11"/>
                <c:pt idx="0">
                  <c:v>50</c:v>
                </c:pt>
                <c:pt idx="1">
                  <c:v>41</c:v>
                </c:pt>
                <c:pt idx="2">
                  <c:v>38</c:v>
                </c:pt>
                <c:pt idx="7">
                  <c:v>35</c:v>
                </c:pt>
                <c:pt idx="8">
                  <c:v>37</c:v>
                </c:pt>
                <c:pt idx="9">
                  <c:v>37</c:v>
                </c:pt>
                <c:pt idx="1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30-41F2-A0DA-9807F848AC82}"/>
            </c:ext>
          </c:extLst>
        </c:ser>
        <c:ser>
          <c:idx val="3"/>
          <c:order val="3"/>
          <c:tx>
            <c:strRef>
              <c:f>Arkusz2!$AY$26</c:f>
              <c:strCache>
                <c:ptCount val="1"/>
                <c:pt idx="0">
                  <c:v>Sem. zimowy 14/15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Arkusz2!$AF$27:$AF$37</c:f>
              <c:strCache>
                <c:ptCount val="11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7">
                  <c:v>Fizjoterapia</c:v>
                </c:pt>
                <c:pt idx="8">
                  <c:v>Farmacja</c:v>
                </c:pt>
                <c:pt idx="9">
                  <c:v>Analityka medyczna</c:v>
                </c:pt>
                <c:pt idx="10">
                  <c:v>Kosmetologia</c:v>
                </c:pt>
              </c:strCache>
            </c:strRef>
          </c:cat>
          <c:val>
            <c:numRef>
              <c:f>Arkusz2!$AY$27:$AY$37</c:f>
              <c:numCache>
                <c:formatCode>0</c:formatCode>
                <c:ptCount val="11"/>
                <c:pt idx="0">
                  <c:v>66</c:v>
                </c:pt>
                <c:pt idx="1">
                  <c:v>58</c:v>
                </c:pt>
                <c:pt idx="2">
                  <c:v>57</c:v>
                </c:pt>
                <c:pt idx="7">
                  <c:v>52</c:v>
                </c:pt>
                <c:pt idx="8">
                  <c:v>53</c:v>
                </c:pt>
                <c:pt idx="9">
                  <c:v>66</c:v>
                </c:pt>
                <c:pt idx="10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30-41F2-A0DA-9807F848AC82}"/>
            </c:ext>
          </c:extLst>
        </c:ser>
        <c:ser>
          <c:idx val="4"/>
          <c:order val="4"/>
          <c:tx>
            <c:strRef>
              <c:f>Arkusz2!$AZ$26</c:f>
              <c:strCache>
                <c:ptCount val="1"/>
                <c:pt idx="0">
                  <c:v>Sem. letni 13/14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Arkusz2!$AF$27:$AF$37</c:f>
              <c:strCache>
                <c:ptCount val="11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7">
                  <c:v>Fizjoterapia</c:v>
                </c:pt>
                <c:pt idx="8">
                  <c:v>Farmacja</c:v>
                </c:pt>
                <c:pt idx="9">
                  <c:v>Analityka medyczna</c:v>
                </c:pt>
                <c:pt idx="10">
                  <c:v>Kosmetologia</c:v>
                </c:pt>
              </c:strCache>
            </c:strRef>
          </c:cat>
          <c:val>
            <c:numRef>
              <c:f>Arkusz2!$AZ$27:$AZ$37</c:f>
              <c:numCache>
                <c:formatCode>0</c:formatCode>
                <c:ptCount val="11"/>
                <c:pt idx="0">
                  <c:v>36</c:v>
                </c:pt>
                <c:pt idx="1">
                  <c:v>32</c:v>
                </c:pt>
                <c:pt idx="2">
                  <c:v>35</c:v>
                </c:pt>
                <c:pt idx="7">
                  <c:v>55</c:v>
                </c:pt>
                <c:pt idx="8">
                  <c:v>32</c:v>
                </c:pt>
                <c:pt idx="9">
                  <c:v>41</c:v>
                </c:pt>
                <c:pt idx="1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30-41F2-A0DA-9807F848AC82}"/>
            </c:ext>
          </c:extLst>
        </c:ser>
        <c:ser>
          <c:idx val="5"/>
          <c:order val="5"/>
          <c:tx>
            <c:strRef>
              <c:f>Arkusz2!$BA$26</c:f>
              <c:strCache>
                <c:ptCount val="1"/>
                <c:pt idx="0">
                  <c:v>Sem. zimowy 13/14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Arkusz2!$AF$27:$AF$37</c:f>
              <c:strCache>
                <c:ptCount val="11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7">
                  <c:v>Fizjoterapia</c:v>
                </c:pt>
                <c:pt idx="8">
                  <c:v>Farmacja</c:v>
                </c:pt>
                <c:pt idx="9">
                  <c:v>Analityka medyczna</c:v>
                </c:pt>
                <c:pt idx="10">
                  <c:v>Kosmetologia</c:v>
                </c:pt>
              </c:strCache>
            </c:strRef>
          </c:cat>
          <c:val>
            <c:numRef>
              <c:f>Arkusz2!$BA$27:$BA$37</c:f>
              <c:numCache>
                <c:formatCode>0</c:formatCode>
                <c:ptCount val="11"/>
                <c:pt idx="0">
                  <c:v>46</c:v>
                </c:pt>
                <c:pt idx="1">
                  <c:v>41</c:v>
                </c:pt>
                <c:pt idx="2">
                  <c:v>52</c:v>
                </c:pt>
                <c:pt idx="7">
                  <c:v>35</c:v>
                </c:pt>
                <c:pt idx="8">
                  <c:v>31</c:v>
                </c:pt>
                <c:pt idx="9">
                  <c:v>55</c:v>
                </c:pt>
                <c:pt idx="1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30-41F2-A0DA-9807F848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358016"/>
        <c:axId val="94839936"/>
        <c:axId val="0"/>
      </c:bar3DChart>
      <c:catAx>
        <c:axId val="94358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839936"/>
        <c:crosses val="autoZero"/>
        <c:auto val="1"/>
        <c:lblAlgn val="ctr"/>
        <c:lblOffset val="100"/>
        <c:noMultiLvlLbl val="0"/>
      </c:catAx>
      <c:valAx>
        <c:axId val="9483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3580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7868315504046258E-2"/>
          <c:y val="0.18515354151882826"/>
          <c:w val="0.91551381342509908"/>
          <c:h val="0.4002934274855354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Arkusz2!$AF$38:$AF$45</c:f>
              <c:strCache>
                <c:ptCount val="8"/>
                <c:pt idx="0">
                  <c:v>Dietetyka</c:v>
                </c:pt>
                <c:pt idx="1">
                  <c:v>Zdrowie publiczne</c:v>
                </c:pt>
                <c:pt idx="2">
                  <c:v>Ratownictwo medyczne</c:v>
                </c:pt>
                <c:pt idx="3">
                  <c:v>Położnictwo</c:v>
                </c:pt>
                <c:pt idx="4">
                  <c:v>Biotechnologia medyczna</c:v>
                </c:pt>
                <c:pt idx="5">
                  <c:v>Elektroradiologia</c:v>
                </c:pt>
                <c:pt idx="6">
                  <c:v>Koordynowana opieka senioralna</c:v>
                </c:pt>
                <c:pt idx="7">
                  <c:v>Cds.OiOSwJA</c:v>
                </c:pt>
              </c:strCache>
            </c:strRef>
          </c:cat>
          <c:val>
            <c:numRef>
              <c:f>Arkusz2!$AS$38:$AS$44</c:f>
              <c:numCache>
                <c:formatCode>General</c:formatCode>
                <c:ptCount val="7"/>
                <c:pt idx="0">
                  <c:v>46</c:v>
                </c:pt>
                <c:pt idx="1">
                  <c:v>40</c:v>
                </c:pt>
                <c:pt idx="2">
                  <c:v>49</c:v>
                </c:pt>
                <c:pt idx="3">
                  <c:v>33</c:v>
                </c:pt>
                <c:pt idx="4">
                  <c:v>37</c:v>
                </c:pt>
                <c:pt idx="5">
                  <c:v>89</c:v>
                </c:pt>
                <c:pt idx="6">
                  <c:v>20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Arkusz2!#REF!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899-42BD-B923-687E929BA00F}"/>
            </c:ext>
          </c:extLst>
        </c:ser>
        <c:ser>
          <c:idx val="1"/>
          <c:order val="1"/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Arkusz2!$AF$38:$AF$45</c:f>
              <c:strCache>
                <c:ptCount val="8"/>
                <c:pt idx="0">
                  <c:v>Dietetyka</c:v>
                </c:pt>
                <c:pt idx="1">
                  <c:v>Zdrowie publiczne</c:v>
                </c:pt>
                <c:pt idx="2">
                  <c:v>Ratownictwo medyczne</c:v>
                </c:pt>
                <c:pt idx="3">
                  <c:v>Położnictwo</c:v>
                </c:pt>
                <c:pt idx="4">
                  <c:v>Biotechnologia medyczna</c:v>
                </c:pt>
                <c:pt idx="5">
                  <c:v>Elektroradiologia</c:v>
                </c:pt>
                <c:pt idx="6">
                  <c:v>Koordynowana opieka senioralna</c:v>
                </c:pt>
                <c:pt idx="7">
                  <c:v>Cds.OiOSwJA</c:v>
                </c:pt>
              </c:strCache>
            </c:strRef>
          </c:cat>
          <c:val>
            <c:numRef>
              <c:f>Arkusz2!$AT$38:$AT$44</c:f>
              <c:numCache>
                <c:formatCode>General</c:formatCode>
                <c:ptCount val="7"/>
                <c:pt idx="0">
                  <c:v>55</c:v>
                </c:pt>
                <c:pt idx="1">
                  <c:v>44</c:v>
                </c:pt>
                <c:pt idx="2">
                  <c:v>61</c:v>
                </c:pt>
                <c:pt idx="3">
                  <c:v>50</c:v>
                </c:pt>
                <c:pt idx="4">
                  <c:v>55</c:v>
                </c:pt>
                <c:pt idx="5">
                  <c:v>86</c:v>
                </c:pt>
                <c:pt idx="6">
                  <c:v>30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Arkusz2!#REF!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899-42BD-B923-687E929BA00F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Arkusz2!$AF$38:$AF$45</c:f>
              <c:strCache>
                <c:ptCount val="8"/>
                <c:pt idx="0">
                  <c:v>Dietetyka</c:v>
                </c:pt>
                <c:pt idx="1">
                  <c:v>Zdrowie publiczne</c:v>
                </c:pt>
                <c:pt idx="2">
                  <c:v>Ratownictwo medyczne</c:v>
                </c:pt>
                <c:pt idx="3">
                  <c:v>Położnictwo</c:v>
                </c:pt>
                <c:pt idx="4">
                  <c:v>Biotechnologia medyczna</c:v>
                </c:pt>
                <c:pt idx="5">
                  <c:v>Elektroradiologia</c:v>
                </c:pt>
                <c:pt idx="6">
                  <c:v>Koordynowana opieka senioralna</c:v>
                </c:pt>
                <c:pt idx="7">
                  <c:v>Cds.OiOSwJA</c:v>
                </c:pt>
              </c:strCache>
            </c:strRef>
          </c:cat>
          <c:val>
            <c:numRef>
              <c:f>Arkusz2!$AX$38:$AX$44</c:f>
              <c:numCache>
                <c:formatCode>General</c:formatCode>
                <c:ptCount val="7"/>
                <c:pt idx="0">
                  <c:v>34</c:v>
                </c:pt>
                <c:pt idx="1">
                  <c:v>39</c:v>
                </c:pt>
                <c:pt idx="2">
                  <c:v>38</c:v>
                </c:pt>
                <c:pt idx="3">
                  <c:v>34</c:v>
                </c:pt>
                <c:pt idx="4">
                  <c:v>19</c:v>
                </c:pt>
                <c:pt idx="6">
                  <c:v>39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Arkusz2!#REF!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899-42BD-B923-687E929BA00F}"/>
            </c:ext>
          </c:extLst>
        </c:ser>
        <c:ser>
          <c:idx val="3"/>
          <c:order val="3"/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Arkusz2!$AF$38:$AF$45</c:f>
              <c:strCache>
                <c:ptCount val="8"/>
                <c:pt idx="0">
                  <c:v>Dietetyka</c:v>
                </c:pt>
                <c:pt idx="1">
                  <c:v>Zdrowie publiczne</c:v>
                </c:pt>
                <c:pt idx="2">
                  <c:v>Ratownictwo medyczne</c:v>
                </c:pt>
                <c:pt idx="3">
                  <c:v>Położnictwo</c:v>
                </c:pt>
                <c:pt idx="4">
                  <c:v>Biotechnologia medyczna</c:v>
                </c:pt>
                <c:pt idx="5">
                  <c:v>Elektroradiologia</c:v>
                </c:pt>
                <c:pt idx="6">
                  <c:v>Koordynowana opieka senioralna</c:v>
                </c:pt>
                <c:pt idx="7">
                  <c:v>Cds.OiOSwJA</c:v>
                </c:pt>
              </c:strCache>
            </c:strRef>
          </c:cat>
          <c:val>
            <c:numRef>
              <c:f>Arkusz2!$AY$38:$AY$44</c:f>
              <c:numCache>
                <c:formatCode>0</c:formatCode>
                <c:ptCount val="7"/>
                <c:pt idx="0">
                  <c:v>63</c:v>
                </c:pt>
                <c:pt idx="1">
                  <c:v>56</c:v>
                </c:pt>
                <c:pt idx="2">
                  <c:v>73</c:v>
                </c:pt>
                <c:pt idx="3">
                  <c:v>67</c:v>
                </c:pt>
                <c:pt idx="4">
                  <c:v>70</c:v>
                </c:pt>
                <c:pt idx="6">
                  <c:v>26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Arkusz2!#REF!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1899-42BD-B923-687E929BA00F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Arkusz2!$AF$38:$AF$45</c:f>
              <c:strCache>
                <c:ptCount val="8"/>
                <c:pt idx="0">
                  <c:v>Dietetyka</c:v>
                </c:pt>
                <c:pt idx="1">
                  <c:v>Zdrowie publiczne</c:v>
                </c:pt>
                <c:pt idx="2">
                  <c:v>Ratownictwo medyczne</c:v>
                </c:pt>
                <c:pt idx="3">
                  <c:v>Położnictwo</c:v>
                </c:pt>
                <c:pt idx="4">
                  <c:v>Biotechnologia medyczna</c:v>
                </c:pt>
                <c:pt idx="5">
                  <c:v>Elektroradiologia</c:v>
                </c:pt>
                <c:pt idx="6">
                  <c:v>Koordynowana opieka senioralna</c:v>
                </c:pt>
                <c:pt idx="7">
                  <c:v>Cds.OiOSwJA</c:v>
                </c:pt>
              </c:strCache>
            </c:strRef>
          </c:cat>
          <c:val>
            <c:numRef>
              <c:f>Arkusz2!$AZ$38:$AZ$44</c:f>
              <c:numCache>
                <c:formatCode>0</c:formatCode>
                <c:ptCount val="7"/>
                <c:pt idx="0">
                  <c:v>36</c:v>
                </c:pt>
                <c:pt idx="1">
                  <c:v>31</c:v>
                </c:pt>
                <c:pt idx="2">
                  <c:v>32</c:v>
                </c:pt>
                <c:pt idx="3">
                  <c:v>34</c:v>
                </c:pt>
                <c:pt idx="4">
                  <c:v>28</c:v>
                </c:pt>
                <c:pt idx="6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Arkusz2!#REF!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1899-42BD-B923-687E929BA00F}"/>
            </c:ext>
          </c:extLst>
        </c:ser>
        <c:ser>
          <c:idx val="5"/>
          <c:order val="5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Arkusz2!$AF$38:$AF$45</c:f>
              <c:strCache>
                <c:ptCount val="8"/>
                <c:pt idx="0">
                  <c:v>Dietetyka</c:v>
                </c:pt>
                <c:pt idx="1">
                  <c:v>Zdrowie publiczne</c:v>
                </c:pt>
                <c:pt idx="2">
                  <c:v>Ratownictwo medyczne</c:v>
                </c:pt>
                <c:pt idx="3">
                  <c:v>Położnictwo</c:v>
                </c:pt>
                <c:pt idx="4">
                  <c:v>Biotechnologia medyczna</c:v>
                </c:pt>
                <c:pt idx="5">
                  <c:v>Elektroradiologia</c:v>
                </c:pt>
                <c:pt idx="6">
                  <c:v>Koordynowana opieka senioralna</c:v>
                </c:pt>
                <c:pt idx="7">
                  <c:v>Cds.OiOSwJA</c:v>
                </c:pt>
              </c:strCache>
            </c:strRef>
          </c:cat>
          <c:val>
            <c:numRef>
              <c:f>Arkusz2!$BA$38:$BA$44</c:f>
              <c:numCache>
                <c:formatCode>0</c:formatCode>
                <c:ptCount val="7"/>
                <c:pt idx="0">
                  <c:v>53</c:v>
                </c:pt>
                <c:pt idx="1">
                  <c:v>34</c:v>
                </c:pt>
                <c:pt idx="2">
                  <c:v>48</c:v>
                </c:pt>
                <c:pt idx="3">
                  <c:v>50</c:v>
                </c:pt>
                <c:pt idx="4">
                  <c:v>47</c:v>
                </c:pt>
                <c:pt idx="6">
                  <c:v>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Arkusz2!#REF!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1899-42BD-B923-687E929BA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079424"/>
        <c:axId val="94842240"/>
        <c:axId val="0"/>
      </c:bar3DChart>
      <c:catAx>
        <c:axId val="95079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842240"/>
        <c:crosses val="autoZero"/>
        <c:auto val="1"/>
        <c:lblAlgn val="ctr"/>
        <c:lblOffset val="100"/>
        <c:noMultiLvlLbl val="0"/>
      </c:catAx>
      <c:valAx>
        <c:axId val="94842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079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6020313530941861E-2"/>
          <c:y val="9.0194149124186482E-2"/>
          <c:w val="0.90286351706036749"/>
          <c:h val="0.444449021416950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Arkusz2!$AO$26</c:f>
              <c:strCache>
                <c:ptCount val="1"/>
                <c:pt idx="0">
                  <c:v>Sem. letni 16/17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Arkusz2!$AF$27:$AF$45</c:f>
              <c:strCache>
                <c:ptCount val="19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7">
                  <c:v>Fizjoterapia</c:v>
                </c:pt>
                <c:pt idx="8">
                  <c:v>Farmacja</c:v>
                </c:pt>
                <c:pt idx="9">
                  <c:v>Analityka medyczna</c:v>
                </c:pt>
                <c:pt idx="10">
                  <c:v>Kosmetologia</c:v>
                </c:pt>
                <c:pt idx="11">
                  <c:v>Dietetyka</c:v>
                </c:pt>
                <c:pt idx="12">
                  <c:v>Zdrowie publiczne</c:v>
                </c:pt>
                <c:pt idx="13">
                  <c:v>Ratownictwo medyczne</c:v>
                </c:pt>
                <c:pt idx="14">
                  <c:v>Położnictwo</c:v>
                </c:pt>
                <c:pt idx="15">
                  <c:v>Biotechnologia medyczna</c:v>
                </c:pt>
                <c:pt idx="16">
                  <c:v>Elektroradiologia</c:v>
                </c:pt>
                <c:pt idx="17">
                  <c:v>Koordynowana opieka senioralna</c:v>
                </c:pt>
                <c:pt idx="18">
                  <c:v>Cds.OiOSwJA</c:v>
                </c:pt>
              </c:strCache>
            </c:strRef>
          </c:cat>
          <c:val>
            <c:numRef>
              <c:f>Arkusz2!$AO$27:$AO$44</c:f>
              <c:numCache>
                <c:formatCode>General</c:formatCode>
                <c:ptCount val="18"/>
                <c:pt idx="0">
                  <c:v>37</c:v>
                </c:pt>
                <c:pt idx="1">
                  <c:v>38</c:v>
                </c:pt>
                <c:pt idx="2">
                  <c:v>19</c:v>
                </c:pt>
                <c:pt idx="7">
                  <c:v>20</c:v>
                </c:pt>
                <c:pt idx="8">
                  <c:v>26</c:v>
                </c:pt>
                <c:pt idx="9">
                  <c:v>31</c:v>
                </c:pt>
                <c:pt idx="10">
                  <c:v>29</c:v>
                </c:pt>
                <c:pt idx="11">
                  <c:v>26</c:v>
                </c:pt>
                <c:pt idx="12">
                  <c:v>25</c:v>
                </c:pt>
                <c:pt idx="13">
                  <c:v>33</c:v>
                </c:pt>
                <c:pt idx="14">
                  <c:v>23</c:v>
                </c:pt>
                <c:pt idx="15">
                  <c:v>30</c:v>
                </c:pt>
                <c:pt idx="16">
                  <c:v>37</c:v>
                </c:pt>
                <c:pt idx="1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A-488F-9838-35A40973878D}"/>
            </c:ext>
          </c:extLst>
        </c:ser>
        <c:ser>
          <c:idx val="1"/>
          <c:order val="1"/>
          <c:tx>
            <c:strRef>
              <c:f>Arkusz2!$AP$26</c:f>
              <c:strCache>
                <c:ptCount val="1"/>
                <c:pt idx="0">
                  <c:v>Sem. zimowy 16/17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Arkusz2!$AF$27:$AF$45</c:f>
              <c:strCache>
                <c:ptCount val="19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7">
                  <c:v>Fizjoterapia</c:v>
                </c:pt>
                <c:pt idx="8">
                  <c:v>Farmacja</c:v>
                </c:pt>
                <c:pt idx="9">
                  <c:v>Analityka medyczna</c:v>
                </c:pt>
                <c:pt idx="10">
                  <c:v>Kosmetologia</c:v>
                </c:pt>
                <c:pt idx="11">
                  <c:v>Dietetyka</c:v>
                </c:pt>
                <c:pt idx="12">
                  <c:v>Zdrowie publiczne</c:v>
                </c:pt>
                <c:pt idx="13">
                  <c:v>Ratownictwo medyczne</c:v>
                </c:pt>
                <c:pt idx="14">
                  <c:v>Położnictwo</c:v>
                </c:pt>
                <c:pt idx="15">
                  <c:v>Biotechnologia medyczna</c:v>
                </c:pt>
                <c:pt idx="16">
                  <c:v>Elektroradiologia</c:v>
                </c:pt>
                <c:pt idx="17">
                  <c:v>Koordynowana opieka senioralna</c:v>
                </c:pt>
                <c:pt idx="18">
                  <c:v>Cds.OiOSwJA</c:v>
                </c:pt>
              </c:strCache>
            </c:strRef>
          </c:cat>
          <c:val>
            <c:numRef>
              <c:f>Arkusz2!$AP$27:$AP$44</c:f>
              <c:numCache>
                <c:formatCode>General</c:formatCode>
                <c:ptCount val="18"/>
                <c:pt idx="0">
                  <c:v>39</c:v>
                </c:pt>
                <c:pt idx="1">
                  <c:v>19</c:v>
                </c:pt>
                <c:pt idx="2">
                  <c:v>11</c:v>
                </c:pt>
                <c:pt idx="7">
                  <c:v>31</c:v>
                </c:pt>
                <c:pt idx="8">
                  <c:v>31</c:v>
                </c:pt>
                <c:pt idx="9">
                  <c:v>33</c:v>
                </c:pt>
                <c:pt idx="10">
                  <c:v>28</c:v>
                </c:pt>
                <c:pt idx="11">
                  <c:v>34</c:v>
                </c:pt>
                <c:pt idx="12">
                  <c:v>33</c:v>
                </c:pt>
                <c:pt idx="13">
                  <c:v>38</c:v>
                </c:pt>
                <c:pt idx="14">
                  <c:v>36</c:v>
                </c:pt>
                <c:pt idx="15">
                  <c:v>31</c:v>
                </c:pt>
                <c:pt idx="16">
                  <c:v>31</c:v>
                </c:pt>
                <c:pt idx="1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6A-488F-9838-35A409738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670272"/>
        <c:axId val="94844544"/>
        <c:axId val="0"/>
      </c:bar3DChart>
      <c:catAx>
        <c:axId val="9567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4844544"/>
        <c:crosses val="autoZero"/>
        <c:auto val="1"/>
        <c:lblAlgn val="ctr"/>
        <c:lblOffset val="100"/>
        <c:noMultiLvlLbl val="0"/>
      </c:catAx>
      <c:valAx>
        <c:axId val="9484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567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Arkusz2!$AG$26</c:f>
              <c:strCache>
                <c:ptCount val="1"/>
                <c:pt idx="0">
                  <c:v>Sem. letni 17/18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Arkusz2!$AF$27:$AF$45</c:f>
              <c:strCache>
                <c:ptCount val="19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7">
                  <c:v>Fizjoterapia</c:v>
                </c:pt>
                <c:pt idx="8">
                  <c:v>Farmacja</c:v>
                </c:pt>
                <c:pt idx="9">
                  <c:v>Analityka medyczna</c:v>
                </c:pt>
                <c:pt idx="10">
                  <c:v>Kosmetologia</c:v>
                </c:pt>
                <c:pt idx="11">
                  <c:v>Dietetyka</c:v>
                </c:pt>
                <c:pt idx="12">
                  <c:v>Zdrowie publiczne</c:v>
                </c:pt>
                <c:pt idx="13">
                  <c:v>Ratownictwo medyczne</c:v>
                </c:pt>
                <c:pt idx="14">
                  <c:v>Położnictwo</c:v>
                </c:pt>
                <c:pt idx="15">
                  <c:v>Biotechnologia medyczna</c:v>
                </c:pt>
                <c:pt idx="16">
                  <c:v>Elektroradiologia</c:v>
                </c:pt>
                <c:pt idx="17">
                  <c:v>Koordynowana opieka senioralna</c:v>
                </c:pt>
                <c:pt idx="18">
                  <c:v>Cds.OiOSwJA</c:v>
                </c:pt>
              </c:strCache>
            </c:strRef>
          </c:cat>
          <c:val>
            <c:numRef>
              <c:f>Arkusz2!$AG$27:$AG$45</c:f>
              <c:numCache>
                <c:formatCode>0</c:formatCode>
                <c:ptCount val="19"/>
                <c:pt idx="0">
                  <c:v>24.54</c:v>
                </c:pt>
                <c:pt idx="1">
                  <c:v>26.71</c:v>
                </c:pt>
                <c:pt idx="2">
                  <c:v>13.33</c:v>
                </c:pt>
                <c:pt idx="7">
                  <c:v>18.989999999999998</c:v>
                </c:pt>
                <c:pt idx="8">
                  <c:v>21.58</c:v>
                </c:pt>
                <c:pt idx="9">
                  <c:v>19.43</c:v>
                </c:pt>
                <c:pt idx="10">
                  <c:v>19.29</c:v>
                </c:pt>
                <c:pt idx="11">
                  <c:v>18.87</c:v>
                </c:pt>
                <c:pt idx="12">
                  <c:v>27.03</c:v>
                </c:pt>
                <c:pt idx="13">
                  <c:v>25.84</c:v>
                </c:pt>
                <c:pt idx="14">
                  <c:v>27.3</c:v>
                </c:pt>
                <c:pt idx="15">
                  <c:v>28.52</c:v>
                </c:pt>
                <c:pt idx="16">
                  <c:v>34.69</c:v>
                </c:pt>
                <c:pt idx="17">
                  <c:v>33.33</c:v>
                </c:pt>
                <c:pt idx="18">
                  <c:v>9.35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4-4731-9BAA-82F25E5444F1}"/>
            </c:ext>
          </c:extLst>
        </c:ser>
        <c:ser>
          <c:idx val="1"/>
          <c:order val="1"/>
          <c:tx>
            <c:strRef>
              <c:f>Arkusz2!$AH$26</c:f>
              <c:strCache>
                <c:ptCount val="1"/>
                <c:pt idx="0">
                  <c:v>Sem. zimowy 17/18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Arkusz2!$AF$27:$AF$45</c:f>
              <c:strCache>
                <c:ptCount val="19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7">
                  <c:v>Fizjoterapia</c:v>
                </c:pt>
                <c:pt idx="8">
                  <c:v>Farmacja</c:v>
                </c:pt>
                <c:pt idx="9">
                  <c:v>Analityka medyczna</c:v>
                </c:pt>
                <c:pt idx="10">
                  <c:v>Kosmetologia</c:v>
                </c:pt>
                <c:pt idx="11">
                  <c:v>Dietetyka</c:v>
                </c:pt>
                <c:pt idx="12">
                  <c:v>Zdrowie publiczne</c:v>
                </c:pt>
                <c:pt idx="13">
                  <c:v>Ratownictwo medyczne</c:v>
                </c:pt>
                <c:pt idx="14">
                  <c:v>Położnictwo</c:v>
                </c:pt>
                <c:pt idx="15">
                  <c:v>Biotechnologia medyczna</c:v>
                </c:pt>
                <c:pt idx="16">
                  <c:v>Elektroradiologia</c:v>
                </c:pt>
                <c:pt idx="17">
                  <c:v>Koordynowana opieka senioralna</c:v>
                </c:pt>
                <c:pt idx="18">
                  <c:v>Cds.OiOSwJA</c:v>
                </c:pt>
              </c:strCache>
            </c:strRef>
          </c:cat>
          <c:val>
            <c:numRef>
              <c:f>Arkusz2!$AH$27:$AH$45</c:f>
              <c:numCache>
                <c:formatCode>0</c:formatCode>
                <c:ptCount val="19"/>
                <c:pt idx="0">
                  <c:v>26.02</c:v>
                </c:pt>
                <c:pt idx="1">
                  <c:v>27.79</c:v>
                </c:pt>
                <c:pt idx="2">
                  <c:v>26.15</c:v>
                </c:pt>
                <c:pt idx="7">
                  <c:v>17.54</c:v>
                </c:pt>
                <c:pt idx="8">
                  <c:v>21.43</c:v>
                </c:pt>
                <c:pt idx="9">
                  <c:v>20.85</c:v>
                </c:pt>
                <c:pt idx="10">
                  <c:v>23.86</c:v>
                </c:pt>
                <c:pt idx="11">
                  <c:v>31.76</c:v>
                </c:pt>
                <c:pt idx="12">
                  <c:v>34.01</c:v>
                </c:pt>
                <c:pt idx="13">
                  <c:v>34.83</c:v>
                </c:pt>
                <c:pt idx="14">
                  <c:v>31.75</c:v>
                </c:pt>
                <c:pt idx="15">
                  <c:v>30.69</c:v>
                </c:pt>
                <c:pt idx="16">
                  <c:v>23.47</c:v>
                </c:pt>
                <c:pt idx="17">
                  <c:v>29.17</c:v>
                </c:pt>
                <c:pt idx="18">
                  <c:v>9.2200000000000006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54-4731-9BAA-82F25E544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672320"/>
        <c:axId val="95404032"/>
        <c:axId val="0"/>
      </c:bar3DChart>
      <c:catAx>
        <c:axId val="9567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5404032"/>
        <c:crosses val="autoZero"/>
        <c:auto val="1"/>
        <c:lblAlgn val="ctr"/>
        <c:lblOffset val="100"/>
        <c:noMultiLvlLbl val="0"/>
      </c:catAx>
      <c:valAx>
        <c:axId val="9540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567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Arkusz2!$X$24</c:f>
              <c:strCache>
                <c:ptCount val="1"/>
                <c:pt idx="0">
                  <c:v>Sem. letni 18/19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Arkusz2!$M$25:$M$43</c:f>
              <c:strCache>
                <c:ptCount val="17"/>
                <c:pt idx="2">
                  <c:v>Analityka Medyczna</c:v>
                </c:pt>
                <c:pt idx="3">
                  <c:v>Biotechnologia medyczna</c:v>
                </c:pt>
                <c:pt idx="4">
                  <c:v>Cds.OiOSwJA</c:v>
                </c:pt>
                <c:pt idx="5">
                  <c:v>Dietetyka</c:v>
                </c:pt>
                <c:pt idx="6">
                  <c:v>Elektroradiologia</c:v>
                </c:pt>
                <c:pt idx="7">
                  <c:v>Farmacja</c:v>
                </c:pt>
                <c:pt idx="8">
                  <c:v>Fizjoterapia</c:v>
                </c:pt>
                <c:pt idx="9">
                  <c:v>Kosmetologia</c:v>
                </c:pt>
                <c:pt idx="10">
                  <c:v>Lekarski</c:v>
                </c:pt>
                <c:pt idx="11">
                  <c:v>Lekarsko-dentystyczny</c:v>
                </c:pt>
                <c:pt idx="12">
                  <c:v>Pielęgniarstwo</c:v>
                </c:pt>
                <c:pt idx="13">
                  <c:v>Położnictwo</c:v>
                </c:pt>
                <c:pt idx="14">
                  <c:v>Ratownictwo Medyczne</c:v>
                </c:pt>
                <c:pt idx="15">
                  <c:v>Techniki Dentystyczne</c:v>
                </c:pt>
                <c:pt idx="16">
                  <c:v>Zdrowie Publiczne</c:v>
                </c:pt>
              </c:strCache>
            </c:strRef>
          </c:cat>
          <c:val>
            <c:numRef>
              <c:f>Arkusz2!$X$25:$X$43</c:f>
              <c:numCache>
                <c:formatCode>0</c:formatCode>
                <c:ptCount val="19"/>
                <c:pt idx="0">
                  <c:v>24.77</c:v>
                </c:pt>
                <c:pt idx="1">
                  <c:v>30.71</c:v>
                </c:pt>
                <c:pt idx="2">
                  <c:v>15.31</c:v>
                </c:pt>
                <c:pt idx="3">
                  <c:v>27.13</c:v>
                </c:pt>
                <c:pt idx="4">
                  <c:v>17.36</c:v>
                </c:pt>
                <c:pt idx="9">
                  <c:v>31.38</c:v>
                </c:pt>
                <c:pt idx="10">
                  <c:v>23.19</c:v>
                </c:pt>
                <c:pt idx="11">
                  <c:v>20.89</c:v>
                </c:pt>
                <c:pt idx="12">
                  <c:v>16.25</c:v>
                </c:pt>
                <c:pt idx="13">
                  <c:v>23.86</c:v>
                </c:pt>
                <c:pt idx="14">
                  <c:v>26.72</c:v>
                </c:pt>
                <c:pt idx="15">
                  <c:v>23.37</c:v>
                </c:pt>
                <c:pt idx="16">
                  <c:v>18.89</c:v>
                </c:pt>
                <c:pt idx="17">
                  <c:v>33.33</c:v>
                </c:pt>
                <c:pt idx="18">
                  <c:v>17.190000000000001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8-4F1B-8745-1A0A6F7024FE}"/>
            </c:ext>
          </c:extLst>
        </c:ser>
        <c:ser>
          <c:idx val="1"/>
          <c:order val="1"/>
          <c:tx>
            <c:strRef>
              <c:f>Arkusz2!$Y$24</c:f>
              <c:strCache>
                <c:ptCount val="1"/>
                <c:pt idx="0">
                  <c:v>Sem. zimowy 18/19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Arkusz2!$M$25:$M$43</c:f>
              <c:strCache>
                <c:ptCount val="17"/>
                <c:pt idx="2">
                  <c:v>Analityka Medyczna</c:v>
                </c:pt>
                <c:pt idx="3">
                  <c:v>Biotechnologia medyczna</c:v>
                </c:pt>
                <c:pt idx="4">
                  <c:v>Cds.OiOSwJA</c:v>
                </c:pt>
                <c:pt idx="5">
                  <c:v>Dietetyka</c:v>
                </c:pt>
                <c:pt idx="6">
                  <c:v>Elektroradiologia</c:v>
                </c:pt>
                <c:pt idx="7">
                  <c:v>Farmacja</c:v>
                </c:pt>
                <c:pt idx="8">
                  <c:v>Fizjoterapia</c:v>
                </c:pt>
                <c:pt idx="9">
                  <c:v>Kosmetologia</c:v>
                </c:pt>
                <c:pt idx="10">
                  <c:v>Lekarski</c:v>
                </c:pt>
                <c:pt idx="11">
                  <c:v>Lekarsko-dentystyczny</c:v>
                </c:pt>
                <c:pt idx="12">
                  <c:v>Pielęgniarstwo</c:v>
                </c:pt>
                <c:pt idx="13">
                  <c:v>Położnictwo</c:v>
                </c:pt>
                <c:pt idx="14">
                  <c:v>Ratownictwo Medyczne</c:v>
                </c:pt>
                <c:pt idx="15">
                  <c:v>Techniki Dentystyczne</c:v>
                </c:pt>
                <c:pt idx="16">
                  <c:v>Zdrowie Publiczne</c:v>
                </c:pt>
              </c:strCache>
            </c:strRef>
          </c:cat>
          <c:val>
            <c:numRef>
              <c:f>Arkusz2!$Y$25:$Y$43</c:f>
              <c:numCache>
                <c:formatCode>0</c:formatCode>
                <c:ptCount val="19"/>
                <c:pt idx="0">
                  <c:v>18.91</c:v>
                </c:pt>
                <c:pt idx="1">
                  <c:v>20.38</c:v>
                </c:pt>
                <c:pt idx="2">
                  <c:v>23.44</c:v>
                </c:pt>
                <c:pt idx="3">
                  <c:v>19.399999999999999</c:v>
                </c:pt>
                <c:pt idx="4">
                  <c:v>13.5</c:v>
                </c:pt>
                <c:pt idx="9">
                  <c:v>35.11</c:v>
                </c:pt>
                <c:pt idx="10">
                  <c:v>37.200000000000003</c:v>
                </c:pt>
                <c:pt idx="11">
                  <c:v>23.1</c:v>
                </c:pt>
                <c:pt idx="12">
                  <c:v>20.45</c:v>
                </c:pt>
                <c:pt idx="13">
                  <c:v>25.49</c:v>
                </c:pt>
                <c:pt idx="14">
                  <c:v>25.26</c:v>
                </c:pt>
                <c:pt idx="15">
                  <c:v>32.840000000000003</c:v>
                </c:pt>
                <c:pt idx="16">
                  <c:v>26.67</c:v>
                </c:pt>
                <c:pt idx="17">
                  <c:v>37.5</c:v>
                </c:pt>
                <c:pt idx="18">
                  <c:v>14.06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28-4F1B-8745-1A0A6F702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673344"/>
        <c:axId val="95406336"/>
        <c:axId val="0"/>
      </c:bar3DChart>
      <c:catAx>
        <c:axId val="9567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5406336"/>
        <c:crosses val="autoZero"/>
        <c:auto val="1"/>
        <c:lblAlgn val="ctr"/>
        <c:lblOffset val="100"/>
        <c:noMultiLvlLbl val="0"/>
      </c:catAx>
      <c:valAx>
        <c:axId val="9540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567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421403473704006"/>
          <c:y val="6.7821886109296708E-2"/>
          <c:w val="0.88558334739643318"/>
          <c:h val="0.6530923876274455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Arkusz2!$Q$30:$Q$40</c:f>
              <c:strCache>
                <c:ptCount val="11"/>
                <c:pt idx="0">
                  <c:v>Sem. letni 20/21</c:v>
                </c:pt>
                <c:pt idx="1">
                  <c:v>Sem. zimowy 20/21</c:v>
                </c:pt>
                <c:pt idx="2">
                  <c:v>Sem. letni 19/20</c:v>
                </c:pt>
                <c:pt idx="3">
                  <c:v>Sem. zimowy 19/20</c:v>
                </c:pt>
                <c:pt idx="4">
                  <c:v>Sem. zimowy 18/19</c:v>
                </c:pt>
                <c:pt idx="5">
                  <c:v>Sem. letni 17/18</c:v>
                </c:pt>
                <c:pt idx="6">
                  <c:v>Sem. zimowy 17/18</c:v>
                </c:pt>
                <c:pt idx="7">
                  <c:v>Sem. letni 16/17</c:v>
                </c:pt>
                <c:pt idx="8">
                  <c:v>Sem. zimowy 16/17</c:v>
                </c:pt>
                <c:pt idx="9">
                  <c:v>Sem. letni 15/16</c:v>
                </c:pt>
                <c:pt idx="10">
                  <c:v>Sem. zimowy 15/16</c:v>
                </c:pt>
              </c:strCache>
            </c:strRef>
          </c:cat>
          <c:val>
            <c:numRef>
              <c:f>Arkusz2!$R$30:$R$40</c:f>
              <c:numCache>
                <c:formatCode>General</c:formatCode>
                <c:ptCount val="11"/>
                <c:pt idx="0">
                  <c:v>2381</c:v>
                </c:pt>
                <c:pt idx="1">
                  <c:v>2958</c:v>
                </c:pt>
                <c:pt idx="2">
                  <c:v>2005</c:v>
                </c:pt>
                <c:pt idx="3">
                  <c:v>3041</c:v>
                </c:pt>
                <c:pt idx="4">
                  <c:v>2006</c:v>
                </c:pt>
                <c:pt idx="5">
                  <c:v>2069</c:v>
                </c:pt>
                <c:pt idx="6">
                  <c:v>2274</c:v>
                </c:pt>
                <c:pt idx="7">
                  <c:v>2239</c:v>
                </c:pt>
                <c:pt idx="8">
                  <c:v>2672</c:v>
                </c:pt>
                <c:pt idx="9">
                  <c:v>2887</c:v>
                </c:pt>
                <c:pt idx="10">
                  <c:v>3921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14-4665-BC09-31E1D7771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719424"/>
        <c:axId val="95408640"/>
        <c:axId val="0"/>
      </c:bar3DChart>
      <c:catAx>
        <c:axId val="9571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5408640"/>
        <c:crosses val="autoZero"/>
        <c:auto val="1"/>
        <c:lblAlgn val="ctr"/>
        <c:lblOffset val="100"/>
        <c:noMultiLvlLbl val="0"/>
      </c:catAx>
      <c:valAx>
        <c:axId val="9540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571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Arkusz2!$Q$52:$Q$65</c:f>
              <c:strCache>
                <c:ptCount val="14"/>
                <c:pt idx="0">
                  <c:v>Sem. letni 2019/20</c:v>
                </c:pt>
                <c:pt idx="1">
                  <c:v>Sem. zimowy 2019/20</c:v>
                </c:pt>
                <c:pt idx="2">
                  <c:v>Sem. letni 2018/19</c:v>
                </c:pt>
                <c:pt idx="3">
                  <c:v>Sem. zimowy 2018/19</c:v>
                </c:pt>
                <c:pt idx="4">
                  <c:v>Sem. letni 2017/18</c:v>
                </c:pt>
                <c:pt idx="5">
                  <c:v>Sem. zimowy 2017/18</c:v>
                </c:pt>
                <c:pt idx="6">
                  <c:v>Sem. letni 2016/17</c:v>
                </c:pt>
                <c:pt idx="7">
                  <c:v>Sem. zimowy 2016/17</c:v>
                </c:pt>
                <c:pt idx="8">
                  <c:v>Sem. letni 15/16</c:v>
                </c:pt>
                <c:pt idx="9">
                  <c:v>Sem. zimowy 15/16</c:v>
                </c:pt>
                <c:pt idx="10">
                  <c:v>Sem. letni 14/15</c:v>
                </c:pt>
                <c:pt idx="11">
                  <c:v>Sem. zimowy 14/15</c:v>
                </c:pt>
                <c:pt idx="12">
                  <c:v>Sem. letni 13/14</c:v>
                </c:pt>
                <c:pt idx="13">
                  <c:v>Sem. zimowy 13/14</c:v>
                </c:pt>
              </c:strCache>
            </c:strRef>
          </c:cat>
          <c:val>
            <c:numRef>
              <c:f>Arkusz2!$R$52:$R$65</c:f>
              <c:numCache>
                <c:formatCode>General</c:formatCode>
                <c:ptCount val="14"/>
                <c:pt idx="0">
                  <c:v>1289</c:v>
                </c:pt>
                <c:pt idx="1">
                  <c:v>1371</c:v>
                </c:pt>
                <c:pt idx="2">
                  <c:v>1449</c:v>
                </c:pt>
                <c:pt idx="3">
                  <c:v>340</c:v>
                </c:pt>
                <c:pt idx="4">
                  <c:v>1406</c:v>
                </c:pt>
                <c:pt idx="5">
                  <c:v>1370</c:v>
                </c:pt>
                <c:pt idx="6">
                  <c:v>1426</c:v>
                </c:pt>
                <c:pt idx="7">
                  <c:v>1338</c:v>
                </c:pt>
                <c:pt idx="8">
                  <c:v>1261</c:v>
                </c:pt>
                <c:pt idx="9">
                  <c:v>1204</c:v>
                </c:pt>
                <c:pt idx="10">
                  <c:v>1300</c:v>
                </c:pt>
                <c:pt idx="11">
                  <c:v>1424</c:v>
                </c:pt>
                <c:pt idx="12">
                  <c:v>1481</c:v>
                </c:pt>
                <c:pt idx="13">
                  <c:v>1219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D-4D44-B98A-D8288DC5D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720448"/>
        <c:axId val="95410368"/>
        <c:axId val="0"/>
      </c:bar3DChart>
      <c:catAx>
        <c:axId val="9572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5410368"/>
        <c:crosses val="autoZero"/>
        <c:auto val="1"/>
        <c:lblAlgn val="ctr"/>
        <c:lblOffset val="100"/>
        <c:noMultiLvlLbl val="0"/>
      </c:catAx>
      <c:valAx>
        <c:axId val="9541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572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Arkusz2!$N$26</c:f>
              <c:strCache>
                <c:ptCount val="1"/>
                <c:pt idx="0">
                  <c:v>Sem. letni 20/21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Arkusz2!$M$27:$M$41</c:f>
              <c:strCache>
                <c:ptCount val="15"/>
                <c:pt idx="0">
                  <c:v>Analityka Medyczna</c:v>
                </c:pt>
                <c:pt idx="1">
                  <c:v>Biotechnologia medyczna</c:v>
                </c:pt>
                <c:pt idx="2">
                  <c:v>Cds.OiOSwJA</c:v>
                </c:pt>
                <c:pt idx="3">
                  <c:v>Dietetyka</c:v>
                </c:pt>
                <c:pt idx="4">
                  <c:v>Elektroradiologia</c:v>
                </c:pt>
                <c:pt idx="5">
                  <c:v>Farmacja</c:v>
                </c:pt>
                <c:pt idx="6">
                  <c:v>Fizjoterapia</c:v>
                </c:pt>
                <c:pt idx="7">
                  <c:v>Kosmetologia</c:v>
                </c:pt>
                <c:pt idx="8">
                  <c:v>Lekarski</c:v>
                </c:pt>
                <c:pt idx="9">
                  <c:v>Lekarsko-dentystyczny</c:v>
                </c:pt>
                <c:pt idx="10">
                  <c:v>Pielęgniarstwo</c:v>
                </c:pt>
                <c:pt idx="11">
                  <c:v>Położnictwo</c:v>
                </c:pt>
                <c:pt idx="12">
                  <c:v>Ratownictwo Medyczne</c:v>
                </c:pt>
                <c:pt idx="13">
                  <c:v>Techniki Dentystyczne</c:v>
                </c:pt>
                <c:pt idx="14">
                  <c:v>Zdrowie Publiczne</c:v>
                </c:pt>
              </c:strCache>
            </c:strRef>
          </c:cat>
          <c:val>
            <c:numRef>
              <c:f>Arkusz2!$N$27:$N$41</c:f>
              <c:numCache>
                <c:formatCode>0.00</c:formatCode>
                <c:ptCount val="15"/>
                <c:pt idx="0">
                  <c:v>21.2</c:v>
                </c:pt>
                <c:pt idx="1">
                  <c:v>13.35</c:v>
                </c:pt>
                <c:pt idx="2">
                  <c:v>14.38</c:v>
                </c:pt>
                <c:pt idx="3">
                  <c:v>10.69</c:v>
                </c:pt>
                <c:pt idx="4">
                  <c:v>12.88</c:v>
                </c:pt>
                <c:pt idx="5">
                  <c:v>23.78</c:v>
                </c:pt>
                <c:pt idx="6">
                  <c:v>24.78</c:v>
                </c:pt>
                <c:pt idx="7">
                  <c:v>15.88</c:v>
                </c:pt>
                <c:pt idx="8">
                  <c:v>25.13</c:v>
                </c:pt>
                <c:pt idx="9">
                  <c:v>30.45</c:v>
                </c:pt>
                <c:pt idx="10">
                  <c:v>23.33</c:v>
                </c:pt>
                <c:pt idx="11">
                  <c:v>17.149999999999999</c:v>
                </c:pt>
                <c:pt idx="12">
                  <c:v>19.100000000000001</c:v>
                </c:pt>
                <c:pt idx="13">
                  <c:v>19.27</c:v>
                </c:pt>
                <c:pt idx="14">
                  <c:v>21.07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9-4011-974C-EA39221F2F2D}"/>
            </c:ext>
          </c:extLst>
        </c:ser>
        <c:ser>
          <c:idx val="1"/>
          <c:order val="1"/>
          <c:tx>
            <c:strRef>
              <c:f>Arkusz2!$O$26</c:f>
              <c:strCache>
                <c:ptCount val="1"/>
                <c:pt idx="0">
                  <c:v>Sem. zimowy 20/21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Arkusz2!$M$27:$M$41</c:f>
              <c:strCache>
                <c:ptCount val="15"/>
                <c:pt idx="0">
                  <c:v>Analityka Medyczna</c:v>
                </c:pt>
                <c:pt idx="1">
                  <c:v>Biotechnologia medyczna</c:v>
                </c:pt>
                <c:pt idx="2">
                  <c:v>Cds.OiOSwJA</c:v>
                </c:pt>
                <c:pt idx="3">
                  <c:v>Dietetyka</c:v>
                </c:pt>
                <c:pt idx="4">
                  <c:v>Elektroradiologia</c:v>
                </c:pt>
                <c:pt idx="5">
                  <c:v>Farmacja</c:v>
                </c:pt>
                <c:pt idx="6">
                  <c:v>Fizjoterapia</c:v>
                </c:pt>
                <c:pt idx="7">
                  <c:v>Kosmetologia</c:v>
                </c:pt>
                <c:pt idx="8">
                  <c:v>Lekarski</c:v>
                </c:pt>
                <c:pt idx="9">
                  <c:v>Lekarsko-dentystyczny</c:v>
                </c:pt>
                <c:pt idx="10">
                  <c:v>Pielęgniarstwo</c:v>
                </c:pt>
                <c:pt idx="11">
                  <c:v>Położnictwo</c:v>
                </c:pt>
                <c:pt idx="12">
                  <c:v>Ratownictwo Medyczne</c:v>
                </c:pt>
                <c:pt idx="13">
                  <c:v>Techniki Dentystyczne</c:v>
                </c:pt>
                <c:pt idx="14">
                  <c:v>Zdrowie Publiczne</c:v>
                </c:pt>
              </c:strCache>
            </c:strRef>
          </c:cat>
          <c:val>
            <c:numRef>
              <c:f>Arkusz2!$O$27:$O$41</c:f>
              <c:numCache>
                <c:formatCode>0.00</c:formatCode>
                <c:ptCount val="15"/>
                <c:pt idx="0">
                  <c:v>34.4</c:v>
                </c:pt>
                <c:pt idx="1">
                  <c:v>37.06</c:v>
                </c:pt>
                <c:pt idx="2">
                  <c:v>10.93</c:v>
                </c:pt>
                <c:pt idx="3">
                  <c:v>28.75</c:v>
                </c:pt>
                <c:pt idx="4">
                  <c:v>32.619999999999997</c:v>
                </c:pt>
                <c:pt idx="5">
                  <c:v>37.25</c:v>
                </c:pt>
                <c:pt idx="6">
                  <c:v>29.08</c:v>
                </c:pt>
                <c:pt idx="7">
                  <c:v>27.8</c:v>
                </c:pt>
                <c:pt idx="8">
                  <c:v>24.55</c:v>
                </c:pt>
                <c:pt idx="9">
                  <c:v>34.9</c:v>
                </c:pt>
                <c:pt idx="10">
                  <c:v>29.43</c:v>
                </c:pt>
                <c:pt idx="11">
                  <c:v>33.43</c:v>
                </c:pt>
                <c:pt idx="12">
                  <c:v>32.42</c:v>
                </c:pt>
                <c:pt idx="13">
                  <c:v>32.57</c:v>
                </c:pt>
                <c:pt idx="14">
                  <c:v>25.25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D9-4011-974C-EA39221F2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9098719"/>
        <c:axId val="759100383"/>
        <c:axId val="0"/>
      </c:bar3DChart>
      <c:catAx>
        <c:axId val="759098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59100383"/>
        <c:crosses val="autoZero"/>
        <c:auto val="1"/>
        <c:lblAlgn val="ctr"/>
        <c:lblOffset val="100"/>
        <c:noMultiLvlLbl val="0"/>
      </c:catAx>
      <c:valAx>
        <c:axId val="759100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59098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Arkusz5!$I$5</c:f>
              <c:strCache>
                <c:ptCount val="1"/>
                <c:pt idx="0">
                  <c:v>Sem. letni 19/20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Arkusz5!$G$6:$G$12</c:f>
              <c:strCache>
                <c:ptCount val="7"/>
                <c:pt idx="0">
                  <c:v>WL</c:v>
                </c:pt>
                <c:pt idx="1">
                  <c:v>WLOS</c:v>
                </c:pt>
                <c:pt idx="2">
                  <c:v>WLKW-L</c:v>
                </c:pt>
                <c:pt idx="3">
                  <c:v>WFARM</c:v>
                </c:pt>
                <c:pt idx="4">
                  <c:v>WNoZ</c:v>
                </c:pt>
                <c:pt idx="5">
                  <c:v>OPiP</c:v>
                </c:pt>
                <c:pt idx="6">
                  <c:v>WLONB</c:v>
                </c:pt>
              </c:strCache>
            </c:strRef>
          </c:cat>
          <c:val>
            <c:numRef>
              <c:f>Arkusz5!$I$6:$I$12</c:f>
              <c:numCache>
                <c:formatCode>General</c:formatCode>
                <c:ptCount val="7"/>
                <c:pt idx="0">
                  <c:v>4.75</c:v>
                </c:pt>
                <c:pt idx="1">
                  <c:v>4.75</c:v>
                </c:pt>
                <c:pt idx="2">
                  <c:v>4.79</c:v>
                </c:pt>
                <c:pt idx="3">
                  <c:v>4.82</c:v>
                </c:pt>
                <c:pt idx="4">
                  <c:v>4.7300000000000004</c:v>
                </c:pt>
                <c:pt idx="5">
                  <c:v>4.6900000000000004</c:v>
                </c:pt>
                <c:pt idx="6">
                  <c:v>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D-4DF7-8646-C2528F59F3C7}"/>
            </c:ext>
          </c:extLst>
        </c:ser>
        <c:ser>
          <c:idx val="1"/>
          <c:order val="1"/>
          <c:tx>
            <c:strRef>
              <c:f>Arkusz5!$J$5</c:f>
              <c:strCache>
                <c:ptCount val="1"/>
                <c:pt idx="0">
                  <c:v>Sem. zimowy 19/20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  <a:sp3d/>
          </c:spPr>
          <c:invertIfNegative val="0"/>
          <c:dLbls>
            <c:dLbl>
              <c:idx val="6"/>
              <c:layout>
                <c:manualLayout>
                  <c:x val="2.13523091784479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8D-4DF7-8646-C2528F59F3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Arkusz5!$G$6:$G$12</c:f>
              <c:strCache>
                <c:ptCount val="7"/>
                <c:pt idx="0">
                  <c:v>WL</c:v>
                </c:pt>
                <c:pt idx="1">
                  <c:v>WLOS</c:v>
                </c:pt>
                <c:pt idx="2">
                  <c:v>WLKW-L</c:v>
                </c:pt>
                <c:pt idx="3">
                  <c:v>WFARM</c:v>
                </c:pt>
                <c:pt idx="4">
                  <c:v>WNoZ</c:v>
                </c:pt>
                <c:pt idx="5">
                  <c:v>OPiP</c:v>
                </c:pt>
                <c:pt idx="6">
                  <c:v>WLONB</c:v>
                </c:pt>
              </c:strCache>
            </c:strRef>
          </c:cat>
          <c:val>
            <c:numRef>
              <c:f>Arkusz5!$J$6:$J$12</c:f>
              <c:numCache>
                <c:formatCode>General</c:formatCode>
                <c:ptCount val="7"/>
                <c:pt idx="0">
                  <c:v>4.76</c:v>
                </c:pt>
                <c:pt idx="1">
                  <c:v>4.71</c:v>
                </c:pt>
                <c:pt idx="2">
                  <c:v>4.63</c:v>
                </c:pt>
                <c:pt idx="3">
                  <c:v>4.74</c:v>
                </c:pt>
                <c:pt idx="4">
                  <c:v>4.7300000000000004</c:v>
                </c:pt>
                <c:pt idx="5">
                  <c:v>4.84</c:v>
                </c:pt>
                <c:pt idx="6">
                  <c:v>4.51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8D-4DF7-8646-C2528F59F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131584"/>
        <c:axId val="96028928"/>
        <c:axId val="0"/>
      </c:bar3DChart>
      <c:catAx>
        <c:axId val="9613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6028928"/>
        <c:crosses val="autoZero"/>
        <c:auto val="1"/>
        <c:lblAlgn val="ctr"/>
        <c:lblOffset val="100"/>
        <c:noMultiLvlLbl val="0"/>
      </c:catAx>
      <c:valAx>
        <c:axId val="9602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613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depthPercent val="6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635148547608061"/>
          <c:y val="0.15241015264153493"/>
          <c:w val="0.63232956174595756"/>
          <c:h val="0.59060660713500202"/>
        </c:manualLayout>
      </c:layout>
      <c:pie3DChart>
        <c:varyColors val="1"/>
        <c:ser>
          <c:idx val="1"/>
          <c:order val="1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1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0-BF1F-4BCD-BE12-56227B9EE25A}"/>
              </c:ext>
            </c:extLst>
          </c:dPt>
          <c:dLbls>
            <c:dLbl>
              <c:idx val="0"/>
              <c:layout>
                <c:manualLayout>
                  <c:x val="3.5672820309226055E-2"/>
                  <c:y val="-4.6498629012155734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pl-P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1F-4BCD-BE12-56227B9EE25A}"/>
                </c:ext>
              </c:extLst>
            </c:dLbl>
            <c:dLbl>
              <c:idx val="1"/>
              <c:layout>
                <c:manualLayout>
                  <c:x val="5.9051368578927635E-2"/>
                  <c:y val="9.0045308582238533E-3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rgbClr val="C00000"/>
                      </a:solidFill>
                    </a:defRPr>
                  </a:pPr>
                  <a:endParaRPr lang="pl-P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1F-4BCD-BE12-56227B9EE25A}"/>
                </c:ext>
              </c:extLst>
            </c:dLbl>
            <c:dLbl>
              <c:idx val="2"/>
              <c:layout>
                <c:manualLayout>
                  <c:x val="-6.1389642471161687E-2"/>
                  <c:y val="7.6680596489684602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pl-P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1F-4BCD-BE12-56227B9EE25A}"/>
                </c:ext>
              </c:extLst>
            </c:dLbl>
            <c:dLbl>
              <c:idx val="3"/>
              <c:layout>
                <c:manualLayout>
                  <c:x val="-8.2949778336531457E-2"/>
                  <c:y val="2.6080441062185742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accent4">
                          <a:lumMod val="75000"/>
                        </a:schemeClr>
                      </a:solidFill>
                    </a:defRPr>
                  </a:pPr>
                  <a:endParaRPr lang="pl-P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1F-4BCD-BE12-56227B9EE25A}"/>
                </c:ext>
              </c:extLst>
            </c:dLbl>
            <c:dLbl>
              <c:idx val="4"/>
              <c:layout>
                <c:manualLayout>
                  <c:x val="-5.0055140166302685E-2"/>
                  <c:y val="-4.4610038270355867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accent1"/>
                      </a:solidFill>
                    </a:defRPr>
                  </a:pPr>
                  <a:endParaRPr lang="pl-P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1F-4BCD-BE12-56227B9EE25A}"/>
                </c:ext>
              </c:extLst>
            </c:dLbl>
            <c:dLbl>
              <c:idx val="5"/>
              <c:layout>
                <c:manualLayout>
                  <c:x val="-5.6577780718586684E-2"/>
                  <c:y val="-4.4437308464933503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pl-P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1F-4BCD-BE12-56227B9EE25A}"/>
                </c:ext>
              </c:extLst>
            </c:dLbl>
            <c:dLbl>
              <c:idx val="6"/>
              <c:layout>
                <c:manualLayout>
                  <c:x val="2.0813538013630652E-2"/>
                  <c:y val="-4.5527060514083784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accent1">
                            <a:lumMod val="60000"/>
                            <a:lumOff val="40000"/>
                          </a:schemeClr>
                        </a:solidFill>
                      </a:defRPr>
                    </a:pPr>
                    <a:r>
                      <a:rPr lang="en-US"/>
                      <a:t>WNBiKP
5%</a:t>
                    </a:r>
                  </a:p>
                </c:rich>
              </c:tx>
              <c:spPr>
                <a:ln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F1F-4BCD-BE12-56227B9EE25A}"/>
                </c:ext>
              </c:extLst>
            </c:dLbl>
            <c:dLbl>
              <c:idx val="7"/>
              <c:layout>
                <c:manualLayout>
                  <c:x val="8.6660932089371243E-2"/>
                  <c:y val="-7.9840466869015886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defRPr>
                  </a:pPr>
                  <a:endParaRPr lang="pl-P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1F-4BCD-BE12-56227B9EE25A}"/>
                </c:ext>
              </c:extLst>
            </c:dLbl>
            <c:spPr>
              <a:ln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Arkusz1!$X$14:$X$25</c:f>
              <c:strCache>
                <c:ptCount val="12"/>
                <c:pt idx="0">
                  <c:v>WL</c:v>
                </c:pt>
                <c:pt idx="1">
                  <c:v>WLOS</c:v>
                </c:pt>
                <c:pt idx="6">
                  <c:v>WW-L</c:v>
                </c:pt>
                <c:pt idx="7">
                  <c:v>WFARM</c:v>
                </c:pt>
                <c:pt idx="8">
                  <c:v>WNoZ</c:v>
                </c:pt>
                <c:pt idx="9">
                  <c:v>OPiP</c:v>
                </c:pt>
                <c:pt idx="10">
                  <c:v>WNBiKP</c:v>
                </c:pt>
                <c:pt idx="11">
                  <c:v>Cds. OiOSwJA</c:v>
                </c:pt>
              </c:strCache>
            </c:strRef>
          </c:cat>
          <c:val>
            <c:numRef>
              <c:f>Arkusz1!$Z$14:$Z$25</c:f>
              <c:numCache>
                <c:formatCode>0</c:formatCode>
                <c:ptCount val="12"/>
                <c:pt idx="0">
                  <c:v>29.224913494809691</c:v>
                </c:pt>
                <c:pt idx="1">
                  <c:v>9.826989619377164</c:v>
                </c:pt>
                <c:pt idx="6">
                  <c:v>22.311418685121108</c:v>
                </c:pt>
                <c:pt idx="7">
                  <c:v>11.820069204152249</c:v>
                </c:pt>
                <c:pt idx="8">
                  <c:v>10.256055363321799</c:v>
                </c:pt>
                <c:pt idx="9">
                  <c:v>10.145328719723183</c:v>
                </c:pt>
                <c:pt idx="10">
                  <c:v>4.6920415224913494</c:v>
                </c:pt>
                <c:pt idx="11">
                  <c:v>1.7231833910034602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1F-4BCD-BE12-56227B9EE25A}"/>
            </c:ext>
          </c:extLst>
        </c:ser>
        <c:ser>
          <c:idx val="0"/>
          <c:order val="0"/>
          <c:cat>
            <c:strRef>
              <c:f>Arkusz1!$X$14:$X$25</c:f>
              <c:strCache>
                <c:ptCount val="12"/>
                <c:pt idx="0">
                  <c:v>WL</c:v>
                </c:pt>
                <c:pt idx="1">
                  <c:v>WLOS</c:v>
                </c:pt>
                <c:pt idx="6">
                  <c:v>WW-L</c:v>
                </c:pt>
                <c:pt idx="7">
                  <c:v>WFARM</c:v>
                </c:pt>
                <c:pt idx="8">
                  <c:v>WNoZ</c:v>
                </c:pt>
                <c:pt idx="9">
                  <c:v>OPiP</c:v>
                </c:pt>
                <c:pt idx="10">
                  <c:v>WNBiKP</c:v>
                </c:pt>
                <c:pt idx="11">
                  <c:v>Cds. OiOSwJA</c:v>
                </c:pt>
              </c:strCache>
            </c:strRef>
          </c:cat>
          <c:val>
            <c:numRef>
              <c:f>Arkusz1!$Y$14:$Y$25</c:f>
            </c:numRef>
          </c:val>
          <c:extLst>
            <c:ext xmlns:c16="http://schemas.microsoft.com/office/drawing/2014/chart" uri="{C3380CC4-5D6E-409C-BE32-E72D297353CC}">
              <c16:uniqueId val="{00000009-BF1F-4BCD-BE12-56227B9EE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Arkusz5!$I$17</c:f>
              <c:strCache>
                <c:ptCount val="1"/>
                <c:pt idx="0">
                  <c:v>Sem. letni 19/20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Arkusz5!$H$18:$H$24</c:f>
              <c:strCache>
                <c:ptCount val="7"/>
                <c:pt idx="0">
                  <c:v>WL</c:v>
                </c:pt>
                <c:pt idx="1">
                  <c:v>WLOS</c:v>
                </c:pt>
                <c:pt idx="2">
                  <c:v>WLKW-L</c:v>
                </c:pt>
                <c:pt idx="3">
                  <c:v>WFARM</c:v>
                </c:pt>
                <c:pt idx="4">
                  <c:v>WNoZ</c:v>
                </c:pt>
                <c:pt idx="5">
                  <c:v>OPiP</c:v>
                </c:pt>
                <c:pt idx="6">
                  <c:v>WLONB</c:v>
                </c:pt>
              </c:strCache>
            </c:strRef>
          </c:cat>
          <c:val>
            <c:numRef>
              <c:f>Arkusz5!$I$18:$I$24</c:f>
              <c:numCache>
                <c:formatCode>General</c:formatCode>
                <c:ptCount val="7"/>
                <c:pt idx="0">
                  <c:v>4.74</c:v>
                </c:pt>
                <c:pt idx="1">
                  <c:v>4.75</c:v>
                </c:pt>
                <c:pt idx="2">
                  <c:v>4.76</c:v>
                </c:pt>
                <c:pt idx="3">
                  <c:v>4.8499999999999996</c:v>
                </c:pt>
                <c:pt idx="4">
                  <c:v>4.6900000000000004</c:v>
                </c:pt>
                <c:pt idx="5">
                  <c:v>4.63</c:v>
                </c:pt>
                <c:pt idx="6">
                  <c:v>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2-465A-9B71-CA65AB542E56}"/>
            </c:ext>
          </c:extLst>
        </c:ser>
        <c:ser>
          <c:idx val="1"/>
          <c:order val="1"/>
          <c:tx>
            <c:strRef>
              <c:f>Arkusz5!$J$17</c:f>
              <c:strCache>
                <c:ptCount val="1"/>
                <c:pt idx="0">
                  <c:v>Sem. zimowy 19/20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Arkusz5!$H$18:$H$24</c:f>
              <c:strCache>
                <c:ptCount val="7"/>
                <c:pt idx="0">
                  <c:v>WL</c:v>
                </c:pt>
                <c:pt idx="1">
                  <c:v>WLOS</c:v>
                </c:pt>
                <c:pt idx="2">
                  <c:v>WLKW-L</c:v>
                </c:pt>
                <c:pt idx="3">
                  <c:v>WFARM</c:v>
                </c:pt>
                <c:pt idx="4">
                  <c:v>WNoZ</c:v>
                </c:pt>
                <c:pt idx="5">
                  <c:v>OPiP</c:v>
                </c:pt>
                <c:pt idx="6">
                  <c:v>WLONB</c:v>
                </c:pt>
              </c:strCache>
            </c:strRef>
          </c:cat>
          <c:val>
            <c:numRef>
              <c:f>Arkusz5!$J$18:$J$24</c:f>
              <c:numCache>
                <c:formatCode>General</c:formatCode>
                <c:ptCount val="7"/>
                <c:pt idx="0">
                  <c:v>4.83</c:v>
                </c:pt>
                <c:pt idx="1">
                  <c:v>4.75</c:v>
                </c:pt>
                <c:pt idx="2">
                  <c:v>4.68</c:v>
                </c:pt>
                <c:pt idx="3">
                  <c:v>4.62</c:v>
                </c:pt>
                <c:pt idx="4" formatCode="0.00">
                  <c:v>4.7</c:v>
                </c:pt>
                <c:pt idx="5">
                  <c:v>4.8099999999999996</c:v>
                </c:pt>
                <c:pt idx="6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2-465A-9B71-CA65AB542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288768"/>
        <c:axId val="96031232"/>
        <c:axId val="0"/>
      </c:bar3DChart>
      <c:catAx>
        <c:axId val="9628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6031232"/>
        <c:crosses val="autoZero"/>
        <c:auto val="1"/>
        <c:lblAlgn val="ctr"/>
        <c:lblOffset val="100"/>
        <c:noMultiLvlLbl val="0"/>
      </c:catAx>
      <c:valAx>
        <c:axId val="9603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628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Arkusz5!$I$29</c:f>
              <c:strCache>
                <c:ptCount val="1"/>
                <c:pt idx="0">
                  <c:v>Sem. letni 19/20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Arkusz5!$G$30:$G$36</c:f>
              <c:strCache>
                <c:ptCount val="7"/>
                <c:pt idx="0">
                  <c:v>WL</c:v>
                </c:pt>
                <c:pt idx="1">
                  <c:v>WLOS</c:v>
                </c:pt>
                <c:pt idx="2">
                  <c:v>WLKW-L</c:v>
                </c:pt>
                <c:pt idx="3">
                  <c:v>WFARM</c:v>
                </c:pt>
                <c:pt idx="4">
                  <c:v>WNoZ</c:v>
                </c:pt>
                <c:pt idx="5">
                  <c:v>OPiP</c:v>
                </c:pt>
                <c:pt idx="6">
                  <c:v>WLONB</c:v>
                </c:pt>
              </c:strCache>
            </c:strRef>
          </c:cat>
          <c:val>
            <c:numRef>
              <c:f>Arkusz5!$I$30:$I$36</c:f>
              <c:numCache>
                <c:formatCode>General</c:formatCode>
                <c:ptCount val="7"/>
                <c:pt idx="0">
                  <c:v>4.76</c:v>
                </c:pt>
                <c:pt idx="1">
                  <c:v>4.76</c:v>
                </c:pt>
                <c:pt idx="2">
                  <c:v>4.76</c:v>
                </c:pt>
                <c:pt idx="3" formatCode="0.00">
                  <c:v>4.8</c:v>
                </c:pt>
                <c:pt idx="4">
                  <c:v>4.6900000000000004</c:v>
                </c:pt>
                <c:pt idx="5">
                  <c:v>4.6500000000000004</c:v>
                </c:pt>
                <c:pt idx="6">
                  <c:v>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7-469D-92EB-F70FAE63ED0A}"/>
            </c:ext>
          </c:extLst>
        </c:ser>
        <c:ser>
          <c:idx val="1"/>
          <c:order val="1"/>
          <c:tx>
            <c:strRef>
              <c:f>Arkusz5!$J$29</c:f>
              <c:strCache>
                <c:ptCount val="1"/>
                <c:pt idx="0">
                  <c:v>Sem. zimowy 19/20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Arkusz5!$G$30:$G$36</c:f>
              <c:strCache>
                <c:ptCount val="7"/>
                <c:pt idx="0">
                  <c:v>WL</c:v>
                </c:pt>
                <c:pt idx="1">
                  <c:v>WLOS</c:v>
                </c:pt>
                <c:pt idx="2">
                  <c:v>WLKW-L</c:v>
                </c:pt>
                <c:pt idx="3">
                  <c:v>WFARM</c:v>
                </c:pt>
                <c:pt idx="4">
                  <c:v>WNoZ</c:v>
                </c:pt>
                <c:pt idx="5">
                  <c:v>OPiP</c:v>
                </c:pt>
                <c:pt idx="6">
                  <c:v>WLONB</c:v>
                </c:pt>
              </c:strCache>
            </c:strRef>
          </c:cat>
          <c:val>
            <c:numRef>
              <c:f>Arkusz5!$J$30:$J$36</c:f>
              <c:numCache>
                <c:formatCode>General</c:formatCode>
                <c:ptCount val="7"/>
                <c:pt idx="0">
                  <c:v>4.78</c:v>
                </c:pt>
                <c:pt idx="1">
                  <c:v>4.76</c:v>
                </c:pt>
                <c:pt idx="2">
                  <c:v>4.63</c:v>
                </c:pt>
                <c:pt idx="3">
                  <c:v>4.62</c:v>
                </c:pt>
                <c:pt idx="4">
                  <c:v>4.72</c:v>
                </c:pt>
                <c:pt idx="5" formatCode="0.00">
                  <c:v>4.8</c:v>
                </c:pt>
                <c:pt idx="6">
                  <c:v>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77-469D-92EB-F70FAE63E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290304"/>
        <c:axId val="96033536"/>
        <c:axId val="0"/>
      </c:bar3DChart>
      <c:catAx>
        <c:axId val="9629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6033536"/>
        <c:crosses val="autoZero"/>
        <c:auto val="1"/>
        <c:lblAlgn val="ctr"/>
        <c:lblOffset val="100"/>
        <c:noMultiLvlLbl val="0"/>
      </c:catAx>
      <c:valAx>
        <c:axId val="9603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629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65463783248946E-2"/>
          <c:y val="2.8050490883590462E-2"/>
          <c:w val="0.8838638497960899"/>
          <c:h val="0.733177251861750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Arkusz5!$I$40</c:f>
              <c:strCache>
                <c:ptCount val="1"/>
                <c:pt idx="0">
                  <c:v>Sem. letni 19/20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Arkusz5!$G$41:$G$47</c:f>
              <c:strCache>
                <c:ptCount val="7"/>
                <c:pt idx="0">
                  <c:v>WL</c:v>
                </c:pt>
                <c:pt idx="1">
                  <c:v>WLOS</c:v>
                </c:pt>
                <c:pt idx="2">
                  <c:v>WLKW-L</c:v>
                </c:pt>
                <c:pt idx="3">
                  <c:v>WFARM</c:v>
                </c:pt>
                <c:pt idx="4">
                  <c:v>WNoZ</c:v>
                </c:pt>
                <c:pt idx="5">
                  <c:v>OPiP</c:v>
                </c:pt>
                <c:pt idx="6">
                  <c:v>WLONB</c:v>
                </c:pt>
              </c:strCache>
            </c:strRef>
          </c:cat>
          <c:val>
            <c:numRef>
              <c:f>Arkusz5!$I$41:$I$47</c:f>
              <c:numCache>
                <c:formatCode>General</c:formatCode>
                <c:ptCount val="7"/>
                <c:pt idx="0">
                  <c:v>4.71</c:v>
                </c:pt>
                <c:pt idx="1">
                  <c:v>4.67</c:v>
                </c:pt>
                <c:pt idx="2">
                  <c:v>4.6500000000000004</c:v>
                </c:pt>
                <c:pt idx="3">
                  <c:v>4.42</c:v>
                </c:pt>
                <c:pt idx="4">
                  <c:v>4.63</c:v>
                </c:pt>
                <c:pt idx="5" formatCode="0.00">
                  <c:v>4.5999999999999996</c:v>
                </c:pt>
                <c:pt idx="6">
                  <c:v>4.5199999999999996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A-42B1-8AD2-120A6CBEA211}"/>
            </c:ext>
          </c:extLst>
        </c:ser>
        <c:ser>
          <c:idx val="1"/>
          <c:order val="1"/>
          <c:tx>
            <c:strRef>
              <c:f>Arkusz5!$J$40</c:f>
              <c:strCache>
                <c:ptCount val="1"/>
                <c:pt idx="0">
                  <c:v>Sem. zimowy 19/20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Arkusz5!$G$41:$G$47</c:f>
              <c:strCache>
                <c:ptCount val="7"/>
                <c:pt idx="0">
                  <c:v>WL</c:v>
                </c:pt>
                <c:pt idx="1">
                  <c:v>WLOS</c:v>
                </c:pt>
                <c:pt idx="2">
                  <c:v>WLKW-L</c:v>
                </c:pt>
                <c:pt idx="3">
                  <c:v>WFARM</c:v>
                </c:pt>
                <c:pt idx="4">
                  <c:v>WNoZ</c:v>
                </c:pt>
                <c:pt idx="5">
                  <c:v>OPiP</c:v>
                </c:pt>
                <c:pt idx="6">
                  <c:v>WLONB</c:v>
                </c:pt>
              </c:strCache>
            </c:strRef>
          </c:cat>
          <c:val>
            <c:numRef>
              <c:f>Arkusz5!$J$41:$J$47</c:f>
              <c:numCache>
                <c:formatCode>0.00</c:formatCode>
                <c:ptCount val="7"/>
                <c:pt idx="0">
                  <c:v>4.6399999999999997</c:v>
                </c:pt>
                <c:pt idx="1">
                  <c:v>4.6100000000000003</c:v>
                </c:pt>
                <c:pt idx="2">
                  <c:v>4.4800000000000004</c:v>
                </c:pt>
                <c:pt idx="3">
                  <c:v>4.42</c:v>
                </c:pt>
                <c:pt idx="4">
                  <c:v>4.59</c:v>
                </c:pt>
                <c:pt idx="5">
                  <c:v>4.7</c:v>
                </c:pt>
                <c:pt idx="6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5A-42B1-8AD2-120A6CBEA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291328"/>
        <c:axId val="96257152"/>
        <c:axId val="0"/>
      </c:bar3DChart>
      <c:catAx>
        <c:axId val="962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6257152"/>
        <c:crosses val="autoZero"/>
        <c:auto val="1"/>
        <c:lblAlgn val="ctr"/>
        <c:lblOffset val="100"/>
        <c:noMultiLvlLbl val="0"/>
      </c:catAx>
      <c:valAx>
        <c:axId val="9625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629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Arkusz5!$I$51</c:f>
              <c:strCache>
                <c:ptCount val="1"/>
                <c:pt idx="0">
                  <c:v>Sem. letni 19/20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Arkusz5!$G$52:$G$58</c:f>
              <c:strCache>
                <c:ptCount val="7"/>
                <c:pt idx="0">
                  <c:v>WL</c:v>
                </c:pt>
                <c:pt idx="1">
                  <c:v>WLOS</c:v>
                </c:pt>
                <c:pt idx="2">
                  <c:v>WLKW-L</c:v>
                </c:pt>
                <c:pt idx="3">
                  <c:v>WFARM</c:v>
                </c:pt>
                <c:pt idx="4">
                  <c:v>WNoZ</c:v>
                </c:pt>
                <c:pt idx="5">
                  <c:v>OPiP</c:v>
                </c:pt>
                <c:pt idx="6">
                  <c:v>WLONB</c:v>
                </c:pt>
              </c:strCache>
            </c:strRef>
          </c:cat>
          <c:val>
            <c:numRef>
              <c:f>Arkusz5!$I$52:$I$58</c:f>
              <c:numCache>
                <c:formatCode>General</c:formatCode>
                <c:ptCount val="7"/>
                <c:pt idx="0">
                  <c:v>4.6900000000000004</c:v>
                </c:pt>
                <c:pt idx="1">
                  <c:v>4.6500000000000004</c:v>
                </c:pt>
                <c:pt idx="2">
                  <c:v>4.6399999999999997</c:v>
                </c:pt>
                <c:pt idx="3">
                  <c:v>4.68</c:v>
                </c:pt>
                <c:pt idx="4">
                  <c:v>4.6399999999999997</c:v>
                </c:pt>
                <c:pt idx="5">
                  <c:v>4.59</c:v>
                </c:pt>
                <c:pt idx="6">
                  <c:v>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E-4F5A-B38C-AA87E328C8EE}"/>
            </c:ext>
          </c:extLst>
        </c:ser>
        <c:ser>
          <c:idx val="1"/>
          <c:order val="1"/>
          <c:tx>
            <c:strRef>
              <c:f>Arkusz5!$J$51</c:f>
              <c:strCache>
                <c:ptCount val="1"/>
                <c:pt idx="0">
                  <c:v>Sem. zimowy 19/20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Arkusz5!$G$52:$G$58</c:f>
              <c:strCache>
                <c:ptCount val="7"/>
                <c:pt idx="0">
                  <c:v>WL</c:v>
                </c:pt>
                <c:pt idx="1">
                  <c:v>WLOS</c:v>
                </c:pt>
                <c:pt idx="2">
                  <c:v>WLKW-L</c:v>
                </c:pt>
                <c:pt idx="3">
                  <c:v>WFARM</c:v>
                </c:pt>
                <c:pt idx="4">
                  <c:v>WNoZ</c:v>
                </c:pt>
                <c:pt idx="5">
                  <c:v>OPiP</c:v>
                </c:pt>
                <c:pt idx="6">
                  <c:v>WLONB</c:v>
                </c:pt>
              </c:strCache>
            </c:strRef>
          </c:cat>
          <c:val>
            <c:numRef>
              <c:f>Arkusz5!$J$52:$J$58</c:f>
              <c:numCache>
                <c:formatCode>General</c:formatCode>
                <c:ptCount val="7"/>
                <c:pt idx="0">
                  <c:v>4.6100000000000003</c:v>
                </c:pt>
                <c:pt idx="1">
                  <c:v>4.55</c:v>
                </c:pt>
                <c:pt idx="2" formatCode="0.00">
                  <c:v>4.4800000000000004</c:v>
                </c:pt>
                <c:pt idx="3" formatCode="0.00">
                  <c:v>4.37</c:v>
                </c:pt>
                <c:pt idx="4" formatCode="0.00">
                  <c:v>4.5999999999999996</c:v>
                </c:pt>
                <c:pt idx="5">
                  <c:v>4.68</c:v>
                </c:pt>
                <c:pt idx="6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E-4F5A-B38C-AA87E328C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292352"/>
        <c:axId val="96259456"/>
        <c:axId val="0"/>
      </c:bar3DChart>
      <c:catAx>
        <c:axId val="9629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6259456"/>
        <c:crosses val="autoZero"/>
        <c:auto val="1"/>
        <c:lblAlgn val="ctr"/>
        <c:lblOffset val="100"/>
        <c:noMultiLvlLbl val="0"/>
      </c:catAx>
      <c:valAx>
        <c:axId val="96259456"/>
        <c:scaling>
          <c:orientation val="minMax"/>
          <c:min val="4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629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Arkusz5!$I$65</c:f>
              <c:strCache>
                <c:ptCount val="1"/>
                <c:pt idx="0">
                  <c:v>Sem. letni 19/20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Arkusz5!$G$66:$G$72</c:f>
              <c:strCache>
                <c:ptCount val="7"/>
                <c:pt idx="0">
                  <c:v>WL</c:v>
                </c:pt>
                <c:pt idx="1">
                  <c:v>WLOS</c:v>
                </c:pt>
                <c:pt idx="2">
                  <c:v>WLKW-L</c:v>
                </c:pt>
                <c:pt idx="3">
                  <c:v>WFARM</c:v>
                </c:pt>
                <c:pt idx="4">
                  <c:v>WNoZ</c:v>
                </c:pt>
                <c:pt idx="5">
                  <c:v>OPiP</c:v>
                </c:pt>
                <c:pt idx="6">
                  <c:v>WLONB</c:v>
                </c:pt>
              </c:strCache>
            </c:strRef>
          </c:cat>
          <c:val>
            <c:numRef>
              <c:f>Arkusz5!$I$66:$I$72</c:f>
              <c:numCache>
                <c:formatCode>General</c:formatCode>
                <c:ptCount val="7"/>
                <c:pt idx="0">
                  <c:v>4.68</c:v>
                </c:pt>
                <c:pt idx="1">
                  <c:v>4.6500000000000004</c:v>
                </c:pt>
                <c:pt idx="2">
                  <c:v>4.6399999999999997</c:v>
                </c:pt>
                <c:pt idx="3">
                  <c:v>4.67</c:v>
                </c:pt>
                <c:pt idx="4">
                  <c:v>4.6399999999999997</c:v>
                </c:pt>
                <c:pt idx="5" formatCode="0.00">
                  <c:v>4.5999999999999996</c:v>
                </c:pt>
                <c:pt idx="6">
                  <c:v>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6-41DC-9A40-74BA61CD1B41}"/>
            </c:ext>
          </c:extLst>
        </c:ser>
        <c:ser>
          <c:idx val="1"/>
          <c:order val="1"/>
          <c:tx>
            <c:strRef>
              <c:f>Arkusz5!$J$65</c:f>
              <c:strCache>
                <c:ptCount val="1"/>
                <c:pt idx="0">
                  <c:v>Sem. zimowy 19/20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Arkusz5!$G$66:$G$72</c:f>
              <c:strCache>
                <c:ptCount val="7"/>
                <c:pt idx="0">
                  <c:v>WL</c:v>
                </c:pt>
                <c:pt idx="1">
                  <c:v>WLOS</c:v>
                </c:pt>
                <c:pt idx="2">
                  <c:v>WLKW-L</c:v>
                </c:pt>
                <c:pt idx="3">
                  <c:v>WFARM</c:v>
                </c:pt>
                <c:pt idx="4">
                  <c:v>WNoZ</c:v>
                </c:pt>
                <c:pt idx="5">
                  <c:v>OPiP</c:v>
                </c:pt>
                <c:pt idx="6">
                  <c:v>WLONB</c:v>
                </c:pt>
              </c:strCache>
            </c:strRef>
          </c:cat>
          <c:val>
            <c:numRef>
              <c:f>Arkusz5!$J$66:$J$72</c:f>
              <c:numCache>
                <c:formatCode>General</c:formatCode>
                <c:ptCount val="7"/>
                <c:pt idx="0">
                  <c:v>4.63</c:v>
                </c:pt>
                <c:pt idx="1">
                  <c:v>4.53</c:v>
                </c:pt>
                <c:pt idx="2">
                  <c:v>4.4800000000000004</c:v>
                </c:pt>
                <c:pt idx="3" formatCode="0.00">
                  <c:v>4.4000000000000004</c:v>
                </c:pt>
                <c:pt idx="4" formatCode="0.00">
                  <c:v>4.5999999999999996</c:v>
                </c:pt>
                <c:pt idx="5" formatCode="0.00">
                  <c:v>4.7</c:v>
                </c:pt>
                <c:pt idx="6">
                  <c:v>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C6-41DC-9A40-74BA61CD1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702976"/>
        <c:axId val="96261760"/>
        <c:axId val="0"/>
      </c:bar3DChart>
      <c:catAx>
        <c:axId val="9670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6261760"/>
        <c:crosses val="autoZero"/>
        <c:auto val="1"/>
        <c:lblAlgn val="ctr"/>
        <c:lblOffset val="100"/>
        <c:noMultiLvlLbl val="0"/>
      </c:catAx>
      <c:valAx>
        <c:axId val="9626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670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Arkusz5!$I$76</c:f>
              <c:strCache>
                <c:ptCount val="1"/>
                <c:pt idx="0">
                  <c:v>Sem. letni 19/20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Arkusz5!$G$77:$G$83</c:f>
              <c:strCache>
                <c:ptCount val="7"/>
                <c:pt idx="0">
                  <c:v>WL</c:v>
                </c:pt>
                <c:pt idx="1">
                  <c:v>WLOS</c:v>
                </c:pt>
                <c:pt idx="2">
                  <c:v>WLKW-L</c:v>
                </c:pt>
                <c:pt idx="3">
                  <c:v>WFARM</c:v>
                </c:pt>
                <c:pt idx="4">
                  <c:v>WNoZ</c:v>
                </c:pt>
                <c:pt idx="5">
                  <c:v>OPiP</c:v>
                </c:pt>
                <c:pt idx="6">
                  <c:v>WLONB</c:v>
                </c:pt>
              </c:strCache>
            </c:strRef>
          </c:cat>
          <c:val>
            <c:numRef>
              <c:f>Arkusz5!$I$77:$I$83</c:f>
              <c:numCache>
                <c:formatCode>General</c:formatCode>
                <c:ptCount val="7"/>
                <c:pt idx="0">
                  <c:v>4.7300000000000004</c:v>
                </c:pt>
                <c:pt idx="1">
                  <c:v>4.71</c:v>
                </c:pt>
                <c:pt idx="2">
                  <c:v>4.68</c:v>
                </c:pt>
                <c:pt idx="3">
                  <c:v>4.72</c:v>
                </c:pt>
                <c:pt idx="4">
                  <c:v>4.67</c:v>
                </c:pt>
                <c:pt idx="5">
                  <c:v>4.6100000000000003</c:v>
                </c:pt>
                <c:pt idx="6">
                  <c:v>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3-4D7A-9F00-A23319FC745B}"/>
            </c:ext>
          </c:extLst>
        </c:ser>
        <c:ser>
          <c:idx val="1"/>
          <c:order val="1"/>
          <c:tx>
            <c:strRef>
              <c:f>Arkusz5!$J$76</c:f>
              <c:strCache>
                <c:ptCount val="1"/>
                <c:pt idx="0">
                  <c:v>Sem. zimowy 19/20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Arkusz5!$G$77:$G$83</c:f>
              <c:strCache>
                <c:ptCount val="7"/>
                <c:pt idx="0">
                  <c:v>WL</c:v>
                </c:pt>
                <c:pt idx="1">
                  <c:v>WLOS</c:v>
                </c:pt>
                <c:pt idx="2">
                  <c:v>WLKW-L</c:v>
                </c:pt>
                <c:pt idx="3">
                  <c:v>WFARM</c:v>
                </c:pt>
                <c:pt idx="4">
                  <c:v>WNoZ</c:v>
                </c:pt>
                <c:pt idx="5">
                  <c:v>OPiP</c:v>
                </c:pt>
                <c:pt idx="6">
                  <c:v>WLONB</c:v>
                </c:pt>
              </c:strCache>
            </c:strRef>
          </c:cat>
          <c:val>
            <c:numRef>
              <c:f>Arkusz5!$J$77:$J$83</c:f>
              <c:numCache>
                <c:formatCode>General</c:formatCode>
                <c:ptCount val="7"/>
                <c:pt idx="0">
                  <c:v>4.68</c:v>
                </c:pt>
                <c:pt idx="1">
                  <c:v>4.62</c:v>
                </c:pt>
                <c:pt idx="2">
                  <c:v>4.49</c:v>
                </c:pt>
                <c:pt idx="3">
                  <c:v>4.47</c:v>
                </c:pt>
                <c:pt idx="4">
                  <c:v>4.66</c:v>
                </c:pt>
                <c:pt idx="5">
                  <c:v>4.7300000000000004</c:v>
                </c:pt>
                <c:pt idx="6">
                  <c:v>4.4800000000000004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3-4D7A-9F00-A23319FC7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704000"/>
        <c:axId val="96813056"/>
        <c:axId val="0"/>
      </c:bar3DChart>
      <c:catAx>
        <c:axId val="9670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6813056"/>
        <c:crosses val="autoZero"/>
        <c:auto val="1"/>
        <c:lblAlgn val="ctr"/>
        <c:lblOffset val="100"/>
        <c:noMultiLvlLbl val="0"/>
      </c:catAx>
      <c:valAx>
        <c:axId val="9681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670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Arkusz5!$B$5</c:f>
              <c:strCache>
                <c:ptCount val="1"/>
                <c:pt idx="0">
                  <c:v>Sem. letni 20/21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Arkusz5!$A$6:$A$11</c:f>
              <c:strCache>
                <c:ptCount val="6"/>
                <c:pt idx="0">
                  <c:v>WL</c:v>
                </c:pt>
                <c:pt idx="1">
                  <c:v>WLOS</c:v>
                </c:pt>
                <c:pt idx="2">
                  <c:v>WFARM</c:v>
                </c:pt>
                <c:pt idx="3">
                  <c:v>WNoZ</c:v>
                </c:pt>
                <c:pt idx="4">
                  <c:v>OPiP</c:v>
                </c:pt>
                <c:pt idx="5">
                  <c:v>WLONB</c:v>
                </c:pt>
              </c:strCache>
            </c:strRef>
          </c:cat>
          <c:val>
            <c:numRef>
              <c:f>Arkusz5!$B$6:$B$11</c:f>
              <c:numCache>
                <c:formatCode>0.00</c:formatCode>
                <c:ptCount val="6"/>
                <c:pt idx="0">
                  <c:v>4.76</c:v>
                </c:pt>
                <c:pt idx="1">
                  <c:v>4.7300000000000004</c:v>
                </c:pt>
                <c:pt idx="2">
                  <c:v>4.8099999999999996</c:v>
                </c:pt>
                <c:pt idx="3">
                  <c:v>4.7300000000000004</c:v>
                </c:pt>
                <c:pt idx="4">
                  <c:v>4.8</c:v>
                </c:pt>
                <c:pt idx="5">
                  <c:v>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8-4C87-BC1B-CFDA2EBADECC}"/>
            </c:ext>
          </c:extLst>
        </c:ser>
        <c:ser>
          <c:idx val="1"/>
          <c:order val="1"/>
          <c:tx>
            <c:strRef>
              <c:f>Arkusz5!$C$5</c:f>
              <c:strCache>
                <c:ptCount val="1"/>
                <c:pt idx="0">
                  <c:v>Sem. zimowy 20/21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Arkusz5!$A$6:$A$11</c:f>
              <c:strCache>
                <c:ptCount val="6"/>
                <c:pt idx="0">
                  <c:v>WL</c:v>
                </c:pt>
                <c:pt idx="1">
                  <c:v>WLOS</c:v>
                </c:pt>
                <c:pt idx="2">
                  <c:v>WFARM</c:v>
                </c:pt>
                <c:pt idx="3">
                  <c:v>WNoZ</c:v>
                </c:pt>
                <c:pt idx="4">
                  <c:v>OPiP</c:v>
                </c:pt>
                <c:pt idx="5">
                  <c:v>WLONB</c:v>
                </c:pt>
              </c:strCache>
            </c:strRef>
          </c:cat>
          <c:val>
            <c:numRef>
              <c:f>Arkusz5!$C$6:$C$11</c:f>
              <c:numCache>
                <c:formatCode>0.00</c:formatCode>
                <c:ptCount val="6"/>
                <c:pt idx="0">
                  <c:v>4.8</c:v>
                </c:pt>
                <c:pt idx="1">
                  <c:v>4.76</c:v>
                </c:pt>
                <c:pt idx="2">
                  <c:v>4.8499999999999996</c:v>
                </c:pt>
                <c:pt idx="3">
                  <c:v>4.8</c:v>
                </c:pt>
                <c:pt idx="4">
                  <c:v>4.88</c:v>
                </c:pt>
                <c:pt idx="5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8-4C87-BC1B-CFDA2EBAD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9146703"/>
        <c:axId val="439147119"/>
        <c:axId val="0"/>
      </c:bar3DChart>
      <c:catAx>
        <c:axId val="439146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9147119"/>
        <c:crosses val="autoZero"/>
        <c:auto val="1"/>
        <c:lblAlgn val="ctr"/>
        <c:lblOffset val="100"/>
        <c:noMultiLvlLbl val="0"/>
      </c:catAx>
      <c:valAx>
        <c:axId val="439147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9146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Arkusz5!$B$17</c:f>
              <c:strCache>
                <c:ptCount val="1"/>
                <c:pt idx="0">
                  <c:v>Sem. letni 20/21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Arkusz5!$A$18:$A$23</c:f>
              <c:strCache>
                <c:ptCount val="6"/>
                <c:pt idx="0">
                  <c:v>WL</c:v>
                </c:pt>
                <c:pt idx="1">
                  <c:v>WLOS</c:v>
                </c:pt>
                <c:pt idx="2">
                  <c:v>WFARM</c:v>
                </c:pt>
                <c:pt idx="3">
                  <c:v>WNoZ</c:v>
                </c:pt>
                <c:pt idx="4">
                  <c:v>OPiP</c:v>
                </c:pt>
                <c:pt idx="5">
                  <c:v>WLONB</c:v>
                </c:pt>
              </c:strCache>
            </c:strRef>
          </c:cat>
          <c:val>
            <c:numRef>
              <c:f>Arkusz5!$B$18:$B$23</c:f>
              <c:numCache>
                <c:formatCode>General</c:formatCode>
                <c:ptCount val="6"/>
                <c:pt idx="0" formatCode="0.00">
                  <c:v>4.8</c:v>
                </c:pt>
                <c:pt idx="1">
                  <c:v>4.71</c:v>
                </c:pt>
                <c:pt idx="2">
                  <c:v>4.88</c:v>
                </c:pt>
                <c:pt idx="3">
                  <c:v>4.74</c:v>
                </c:pt>
                <c:pt idx="4">
                  <c:v>4.75</c:v>
                </c:pt>
                <c:pt idx="5">
                  <c:v>4.83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9-4222-8474-0D53D37D47C6}"/>
            </c:ext>
          </c:extLst>
        </c:ser>
        <c:ser>
          <c:idx val="1"/>
          <c:order val="1"/>
          <c:tx>
            <c:strRef>
              <c:f>Arkusz5!$C$17</c:f>
              <c:strCache>
                <c:ptCount val="1"/>
                <c:pt idx="0">
                  <c:v>Sem. zimowy 20/21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Arkusz5!$A$18:$A$23</c:f>
              <c:strCache>
                <c:ptCount val="6"/>
                <c:pt idx="0">
                  <c:v>WL</c:v>
                </c:pt>
                <c:pt idx="1">
                  <c:v>WLOS</c:v>
                </c:pt>
                <c:pt idx="2">
                  <c:v>WFARM</c:v>
                </c:pt>
                <c:pt idx="3">
                  <c:v>WNoZ</c:v>
                </c:pt>
                <c:pt idx="4">
                  <c:v>OPiP</c:v>
                </c:pt>
                <c:pt idx="5">
                  <c:v>WLONB</c:v>
                </c:pt>
              </c:strCache>
            </c:strRef>
          </c:cat>
          <c:val>
            <c:numRef>
              <c:f>Arkusz5!$C$18:$C$23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9-4222-8474-0D53D37D4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2118015"/>
        <c:axId val="612130495"/>
        <c:axId val="0"/>
      </c:bar3DChart>
      <c:catAx>
        <c:axId val="612118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2130495"/>
        <c:crosses val="autoZero"/>
        <c:auto val="1"/>
        <c:lblAlgn val="ctr"/>
        <c:lblOffset val="100"/>
        <c:noMultiLvlLbl val="0"/>
      </c:catAx>
      <c:valAx>
        <c:axId val="61213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2118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Arkusz5!$B$29</c:f>
              <c:strCache>
                <c:ptCount val="1"/>
                <c:pt idx="0">
                  <c:v>Sem. letni 20/21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Arkusz5!$A$30:$A$35</c:f>
              <c:strCache>
                <c:ptCount val="6"/>
                <c:pt idx="0">
                  <c:v>WL</c:v>
                </c:pt>
                <c:pt idx="1">
                  <c:v>WLOS</c:v>
                </c:pt>
                <c:pt idx="2">
                  <c:v>WFARM</c:v>
                </c:pt>
                <c:pt idx="3">
                  <c:v>WNoZ</c:v>
                </c:pt>
                <c:pt idx="4">
                  <c:v>OPiP</c:v>
                </c:pt>
                <c:pt idx="5">
                  <c:v>WLONB</c:v>
                </c:pt>
              </c:strCache>
            </c:strRef>
          </c:cat>
          <c:val>
            <c:numRef>
              <c:f>Arkusz5!$B$30:$B$35</c:f>
              <c:numCache>
                <c:formatCode>General</c:formatCode>
                <c:ptCount val="6"/>
                <c:pt idx="0">
                  <c:v>4.7699999999999996</c:v>
                </c:pt>
                <c:pt idx="1">
                  <c:v>4.72</c:v>
                </c:pt>
                <c:pt idx="2" formatCode="0.00">
                  <c:v>4.8099999999999996</c:v>
                </c:pt>
                <c:pt idx="3">
                  <c:v>4.71</c:v>
                </c:pt>
                <c:pt idx="4">
                  <c:v>4.76</c:v>
                </c:pt>
                <c:pt idx="5">
                  <c:v>4.6100000000000003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0-4DF6-9271-449FC793580C}"/>
            </c:ext>
          </c:extLst>
        </c:ser>
        <c:ser>
          <c:idx val="1"/>
          <c:order val="1"/>
          <c:tx>
            <c:strRef>
              <c:f>Arkusz5!$C$29</c:f>
              <c:strCache>
                <c:ptCount val="1"/>
                <c:pt idx="0">
                  <c:v>Sem. zimowy 20/21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Arkusz5!$A$30:$A$35</c:f>
              <c:strCache>
                <c:ptCount val="6"/>
                <c:pt idx="0">
                  <c:v>WL</c:v>
                </c:pt>
                <c:pt idx="1">
                  <c:v>WLOS</c:v>
                </c:pt>
                <c:pt idx="2">
                  <c:v>WFARM</c:v>
                </c:pt>
                <c:pt idx="3">
                  <c:v>WNoZ</c:v>
                </c:pt>
                <c:pt idx="4">
                  <c:v>OPiP</c:v>
                </c:pt>
                <c:pt idx="5">
                  <c:v>WLONB</c:v>
                </c:pt>
              </c:strCache>
            </c:strRef>
          </c:cat>
          <c:val>
            <c:numRef>
              <c:f>Arkusz5!$C$30:$C$35</c:f>
              <c:numCache>
                <c:formatCode>General</c:formatCode>
                <c:ptCount val="6"/>
                <c:pt idx="0">
                  <c:v>4.82</c:v>
                </c:pt>
                <c:pt idx="1">
                  <c:v>4.78</c:v>
                </c:pt>
                <c:pt idx="2">
                  <c:v>4.8499999999999996</c:v>
                </c:pt>
                <c:pt idx="3" formatCode="0.00">
                  <c:v>4.8</c:v>
                </c:pt>
                <c:pt idx="4" formatCode="0.00">
                  <c:v>4.8600000000000003</c:v>
                </c:pt>
                <c:pt idx="5">
                  <c:v>4.6399999999999997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0-4DF6-9271-449FC7935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9943247"/>
        <c:axId val="749935759"/>
        <c:axId val="0"/>
      </c:bar3DChart>
      <c:catAx>
        <c:axId val="749943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49935759"/>
        <c:crosses val="autoZero"/>
        <c:auto val="1"/>
        <c:lblAlgn val="ctr"/>
        <c:lblOffset val="100"/>
        <c:noMultiLvlLbl val="0"/>
      </c:catAx>
      <c:valAx>
        <c:axId val="749935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49943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Arkusz5!$B$40</c:f>
              <c:strCache>
                <c:ptCount val="1"/>
                <c:pt idx="0">
                  <c:v>Sem. letni 20/21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Arkusz5!$A$41:$A$46</c:f>
              <c:strCache>
                <c:ptCount val="6"/>
                <c:pt idx="0">
                  <c:v>WL</c:v>
                </c:pt>
                <c:pt idx="1">
                  <c:v>WLOS</c:v>
                </c:pt>
                <c:pt idx="2">
                  <c:v>WFARM</c:v>
                </c:pt>
                <c:pt idx="3">
                  <c:v>WNoZ</c:v>
                </c:pt>
                <c:pt idx="4">
                  <c:v>OPiP</c:v>
                </c:pt>
                <c:pt idx="5">
                  <c:v>WLONB</c:v>
                </c:pt>
              </c:strCache>
            </c:strRef>
          </c:cat>
          <c:val>
            <c:numRef>
              <c:f>Arkusz5!$B$41:$B$46</c:f>
              <c:numCache>
                <c:formatCode>0.00</c:formatCode>
                <c:ptCount val="6"/>
                <c:pt idx="0" formatCode="General">
                  <c:v>4.68</c:v>
                </c:pt>
                <c:pt idx="1">
                  <c:v>4.5999999999999996</c:v>
                </c:pt>
                <c:pt idx="2" formatCode="General">
                  <c:v>4.72</c:v>
                </c:pt>
                <c:pt idx="3" formatCode="General">
                  <c:v>4.6399999999999997</c:v>
                </c:pt>
                <c:pt idx="4">
                  <c:v>4.71</c:v>
                </c:pt>
                <c:pt idx="5" formatCode="General">
                  <c:v>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0-4BD6-B0B0-84263EE0E2E8}"/>
            </c:ext>
          </c:extLst>
        </c:ser>
        <c:ser>
          <c:idx val="1"/>
          <c:order val="1"/>
          <c:tx>
            <c:strRef>
              <c:f>Arkusz5!$C$40</c:f>
              <c:strCache>
                <c:ptCount val="1"/>
                <c:pt idx="0">
                  <c:v>Sem. zimowy 20/21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Arkusz5!$A$41:$A$46</c:f>
              <c:strCache>
                <c:ptCount val="6"/>
                <c:pt idx="0">
                  <c:v>WL</c:v>
                </c:pt>
                <c:pt idx="1">
                  <c:v>WLOS</c:v>
                </c:pt>
                <c:pt idx="2">
                  <c:v>WFARM</c:v>
                </c:pt>
                <c:pt idx="3">
                  <c:v>WNoZ</c:v>
                </c:pt>
                <c:pt idx="4">
                  <c:v>OPiP</c:v>
                </c:pt>
                <c:pt idx="5">
                  <c:v>WLONB</c:v>
                </c:pt>
              </c:strCache>
            </c:strRef>
          </c:cat>
          <c:val>
            <c:numRef>
              <c:f>Arkusz5!$C$41:$C$46</c:f>
              <c:numCache>
                <c:formatCode>0.00</c:formatCode>
                <c:ptCount val="6"/>
                <c:pt idx="0">
                  <c:v>4.7</c:v>
                </c:pt>
                <c:pt idx="1">
                  <c:v>4.7</c:v>
                </c:pt>
                <c:pt idx="2">
                  <c:v>4.7300000000000004</c:v>
                </c:pt>
                <c:pt idx="3">
                  <c:v>4.71</c:v>
                </c:pt>
                <c:pt idx="4">
                  <c:v>4.8</c:v>
                </c:pt>
                <c:pt idx="5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70-4BD6-B0B0-84263EE0E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8813679"/>
        <c:axId val="238814095"/>
        <c:axId val="0"/>
      </c:bar3DChart>
      <c:catAx>
        <c:axId val="23881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8814095"/>
        <c:crosses val="autoZero"/>
        <c:auto val="1"/>
        <c:lblAlgn val="ctr"/>
        <c:lblOffset val="100"/>
        <c:noMultiLvlLbl val="0"/>
      </c:catAx>
      <c:valAx>
        <c:axId val="23881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881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071062992125967"/>
          <c:y val="7.4548702245552628E-2"/>
          <c:w val="0.86928937007874063"/>
          <c:h val="0.776115121026538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FA29-43AB-93A8-84AD1E6790B0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A29-43AB-93A8-84AD1E6790B0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FA29-43AB-93A8-84AD1E6790B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Arkusz1!$D$55:$D$60</c:f>
              <c:strCache>
                <c:ptCount val="2"/>
                <c:pt idx="0">
                  <c:v>Sem. letni 15/16</c:v>
                </c:pt>
                <c:pt idx="1">
                  <c:v>Sem. zimowy 15/16</c:v>
                </c:pt>
              </c:strCache>
            </c:strRef>
          </c:cat>
          <c:val>
            <c:numRef>
              <c:f>Arkusz1!$E$55:$E$60</c:f>
              <c:numCache>
                <c:formatCode>General</c:formatCode>
                <c:ptCount val="6"/>
                <c:pt idx="0">
                  <c:v>1261</c:v>
                </c:pt>
                <c:pt idx="1">
                  <c:v>1204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29-43AB-93A8-84AD1E679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667392"/>
        <c:axId val="92398720"/>
        <c:axId val="0"/>
      </c:bar3DChart>
      <c:catAx>
        <c:axId val="92667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398720"/>
        <c:crosses val="autoZero"/>
        <c:auto val="1"/>
        <c:lblAlgn val="ctr"/>
        <c:lblOffset val="100"/>
        <c:noMultiLvlLbl val="0"/>
      </c:catAx>
      <c:valAx>
        <c:axId val="92398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66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Arkusz5!$B$51</c:f>
              <c:strCache>
                <c:ptCount val="1"/>
                <c:pt idx="0">
                  <c:v>Sem. letni 20/21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Arkusz5!$A$52:$A$57</c:f>
              <c:strCache>
                <c:ptCount val="6"/>
                <c:pt idx="0">
                  <c:v>WL</c:v>
                </c:pt>
                <c:pt idx="1">
                  <c:v>WLOS</c:v>
                </c:pt>
                <c:pt idx="2">
                  <c:v>WFARM</c:v>
                </c:pt>
                <c:pt idx="3">
                  <c:v>WNoZ</c:v>
                </c:pt>
                <c:pt idx="4">
                  <c:v>OPiP</c:v>
                </c:pt>
                <c:pt idx="5">
                  <c:v>WLONB</c:v>
                </c:pt>
              </c:strCache>
            </c:strRef>
          </c:cat>
          <c:val>
            <c:numRef>
              <c:f>Arkusz5!$B$52:$B$57</c:f>
              <c:numCache>
                <c:formatCode>0.00</c:formatCode>
                <c:ptCount val="6"/>
                <c:pt idx="0">
                  <c:v>4.68</c:v>
                </c:pt>
                <c:pt idx="1">
                  <c:v>4.59</c:v>
                </c:pt>
                <c:pt idx="2">
                  <c:v>4.6900000000000004</c:v>
                </c:pt>
                <c:pt idx="3">
                  <c:v>4.6399999999999997</c:v>
                </c:pt>
                <c:pt idx="4">
                  <c:v>4.7</c:v>
                </c:pt>
                <c:pt idx="5">
                  <c:v>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B-4ADA-A0D8-37C652CE7C93}"/>
            </c:ext>
          </c:extLst>
        </c:ser>
        <c:ser>
          <c:idx val="1"/>
          <c:order val="1"/>
          <c:tx>
            <c:strRef>
              <c:f>Arkusz5!$C$51</c:f>
              <c:strCache>
                <c:ptCount val="1"/>
                <c:pt idx="0">
                  <c:v>Sem. zimowy 20/21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Arkusz5!$A$52:$A$57</c:f>
              <c:strCache>
                <c:ptCount val="6"/>
                <c:pt idx="0">
                  <c:v>WL</c:v>
                </c:pt>
                <c:pt idx="1">
                  <c:v>WLOS</c:v>
                </c:pt>
                <c:pt idx="2">
                  <c:v>WFARM</c:v>
                </c:pt>
                <c:pt idx="3">
                  <c:v>WNoZ</c:v>
                </c:pt>
                <c:pt idx="4">
                  <c:v>OPiP</c:v>
                </c:pt>
                <c:pt idx="5">
                  <c:v>WLONB</c:v>
                </c:pt>
              </c:strCache>
            </c:strRef>
          </c:cat>
          <c:val>
            <c:numRef>
              <c:f>Arkusz5!$C$52:$C$57</c:f>
              <c:numCache>
                <c:formatCode>General</c:formatCode>
                <c:ptCount val="6"/>
                <c:pt idx="0">
                  <c:v>4.6900000000000004</c:v>
                </c:pt>
                <c:pt idx="1">
                  <c:v>4.67</c:v>
                </c:pt>
                <c:pt idx="2" formatCode="0.00">
                  <c:v>4.68</c:v>
                </c:pt>
                <c:pt idx="3" formatCode="0.00">
                  <c:v>4.6900000000000004</c:v>
                </c:pt>
                <c:pt idx="4">
                  <c:v>4.75</c:v>
                </c:pt>
                <c:pt idx="5" formatCode="0.00">
                  <c:v>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CB-4ADA-A0D8-37C652CE7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3009023"/>
        <c:axId val="793009439"/>
        <c:axId val="0"/>
      </c:bar3DChart>
      <c:catAx>
        <c:axId val="79300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93009439"/>
        <c:crosses val="autoZero"/>
        <c:auto val="1"/>
        <c:lblAlgn val="ctr"/>
        <c:lblOffset val="100"/>
        <c:noMultiLvlLbl val="0"/>
      </c:catAx>
      <c:valAx>
        <c:axId val="793009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93009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Arkusz5!$B$65</c:f>
              <c:strCache>
                <c:ptCount val="1"/>
                <c:pt idx="0">
                  <c:v>Sem. letni 20/21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Arkusz5!$A$66:$A$71</c:f>
              <c:strCache>
                <c:ptCount val="6"/>
                <c:pt idx="0">
                  <c:v>WL</c:v>
                </c:pt>
                <c:pt idx="1">
                  <c:v>WLOS</c:v>
                </c:pt>
                <c:pt idx="2">
                  <c:v>WFARM</c:v>
                </c:pt>
                <c:pt idx="3">
                  <c:v>WNoZ</c:v>
                </c:pt>
                <c:pt idx="4">
                  <c:v>OPiP</c:v>
                </c:pt>
                <c:pt idx="5">
                  <c:v>WLONB</c:v>
                </c:pt>
              </c:strCache>
            </c:strRef>
          </c:cat>
          <c:val>
            <c:numRef>
              <c:f>Arkusz5!$B$66:$B$71</c:f>
              <c:numCache>
                <c:formatCode>General</c:formatCode>
                <c:ptCount val="6"/>
                <c:pt idx="0">
                  <c:v>4.6900000000000004</c:v>
                </c:pt>
                <c:pt idx="1">
                  <c:v>4.63</c:v>
                </c:pt>
                <c:pt idx="2">
                  <c:v>4.75</c:v>
                </c:pt>
                <c:pt idx="3">
                  <c:v>4.6399999999999997</c:v>
                </c:pt>
                <c:pt idx="4" formatCode="0.00">
                  <c:v>4.72</c:v>
                </c:pt>
                <c:pt idx="5">
                  <c:v>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3-43F0-9222-B433C35B7946}"/>
            </c:ext>
          </c:extLst>
        </c:ser>
        <c:ser>
          <c:idx val="1"/>
          <c:order val="1"/>
          <c:tx>
            <c:strRef>
              <c:f>Arkusz5!$C$65</c:f>
              <c:strCache>
                <c:ptCount val="1"/>
                <c:pt idx="0">
                  <c:v>Sem. zimowy 20/21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Arkusz5!$A$66:$A$71</c:f>
              <c:strCache>
                <c:ptCount val="6"/>
                <c:pt idx="0">
                  <c:v>WL</c:v>
                </c:pt>
                <c:pt idx="1">
                  <c:v>WLOS</c:v>
                </c:pt>
                <c:pt idx="2">
                  <c:v>WFARM</c:v>
                </c:pt>
                <c:pt idx="3">
                  <c:v>WNoZ</c:v>
                </c:pt>
                <c:pt idx="4">
                  <c:v>OPiP</c:v>
                </c:pt>
                <c:pt idx="5">
                  <c:v>WLONB</c:v>
                </c:pt>
              </c:strCache>
            </c:strRef>
          </c:cat>
          <c:val>
            <c:numRef>
              <c:f>Arkusz5!$C$66:$C$71</c:f>
              <c:numCache>
                <c:formatCode>General</c:formatCode>
                <c:ptCount val="6"/>
                <c:pt idx="0">
                  <c:v>4.7300000000000004</c:v>
                </c:pt>
                <c:pt idx="1">
                  <c:v>4.67</c:v>
                </c:pt>
                <c:pt idx="2" formatCode="0.00">
                  <c:v>4.72</c:v>
                </c:pt>
                <c:pt idx="3" formatCode="0.00">
                  <c:v>4.66</c:v>
                </c:pt>
                <c:pt idx="4" formatCode="0.00">
                  <c:v>4.7699999999999996</c:v>
                </c:pt>
                <c:pt idx="5">
                  <c:v>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73-43F0-9222-B433C35B7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9433855"/>
        <c:axId val="319428447"/>
        <c:axId val="0"/>
      </c:bar3DChart>
      <c:catAx>
        <c:axId val="319433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19428447"/>
        <c:crosses val="autoZero"/>
        <c:auto val="1"/>
        <c:lblAlgn val="ctr"/>
        <c:lblOffset val="100"/>
        <c:noMultiLvlLbl val="0"/>
      </c:catAx>
      <c:valAx>
        <c:axId val="319428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19433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Arkusz5!$B$76</c:f>
              <c:strCache>
                <c:ptCount val="1"/>
                <c:pt idx="0">
                  <c:v>Sem. letni 20/21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Arkusz5!$A$77:$A$82</c:f>
              <c:strCache>
                <c:ptCount val="6"/>
                <c:pt idx="0">
                  <c:v>WL</c:v>
                </c:pt>
                <c:pt idx="1">
                  <c:v>WLOS</c:v>
                </c:pt>
                <c:pt idx="2">
                  <c:v>WFARM</c:v>
                </c:pt>
                <c:pt idx="3">
                  <c:v>WNoZ</c:v>
                </c:pt>
                <c:pt idx="4">
                  <c:v>OPiP</c:v>
                </c:pt>
                <c:pt idx="5">
                  <c:v>WLONB</c:v>
                </c:pt>
              </c:strCache>
            </c:strRef>
          </c:cat>
          <c:val>
            <c:numRef>
              <c:f>Arkusz5!$B$77:$B$82</c:f>
              <c:numCache>
                <c:formatCode>General</c:formatCode>
                <c:ptCount val="6"/>
                <c:pt idx="0">
                  <c:v>4.7300000000000004</c:v>
                </c:pt>
                <c:pt idx="1">
                  <c:v>4.63</c:v>
                </c:pt>
                <c:pt idx="2">
                  <c:v>4.76</c:v>
                </c:pt>
                <c:pt idx="3">
                  <c:v>4.68</c:v>
                </c:pt>
                <c:pt idx="4">
                  <c:v>4.7300000000000004</c:v>
                </c:pt>
                <c:pt idx="5">
                  <c:v>4.5599999999999996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0-42C9-84AE-01729F1AD6C3}"/>
            </c:ext>
          </c:extLst>
        </c:ser>
        <c:ser>
          <c:idx val="1"/>
          <c:order val="1"/>
          <c:tx>
            <c:strRef>
              <c:f>Arkusz5!$C$76</c:f>
              <c:strCache>
                <c:ptCount val="1"/>
                <c:pt idx="0">
                  <c:v>Sem. zimowy 20/21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Arkusz5!$A$77:$A$82</c:f>
              <c:strCache>
                <c:ptCount val="6"/>
                <c:pt idx="0">
                  <c:v>WL</c:v>
                </c:pt>
                <c:pt idx="1">
                  <c:v>WLOS</c:v>
                </c:pt>
                <c:pt idx="2">
                  <c:v>WFARM</c:v>
                </c:pt>
                <c:pt idx="3">
                  <c:v>WNoZ</c:v>
                </c:pt>
                <c:pt idx="4">
                  <c:v>OPiP</c:v>
                </c:pt>
                <c:pt idx="5">
                  <c:v>WLONB</c:v>
                </c:pt>
              </c:strCache>
            </c:strRef>
          </c:cat>
          <c:val>
            <c:numRef>
              <c:f>Arkusz5!$C$77:$C$82</c:f>
              <c:numCache>
                <c:formatCode>General</c:formatCode>
                <c:ptCount val="6"/>
                <c:pt idx="0">
                  <c:v>4.75</c:v>
                </c:pt>
                <c:pt idx="1">
                  <c:v>4.7300000000000004</c:v>
                </c:pt>
                <c:pt idx="2">
                  <c:v>4.76</c:v>
                </c:pt>
                <c:pt idx="3">
                  <c:v>4.75</c:v>
                </c:pt>
                <c:pt idx="4">
                  <c:v>4.82</c:v>
                </c:pt>
                <c:pt idx="5">
                  <c:v>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0-42C9-84AE-01729F1AD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3779327"/>
        <c:axId val="333792639"/>
        <c:axId val="0"/>
      </c:bar3DChart>
      <c:catAx>
        <c:axId val="333779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3792639"/>
        <c:crosses val="autoZero"/>
        <c:auto val="1"/>
        <c:lblAlgn val="ctr"/>
        <c:lblOffset val="100"/>
        <c:noMultiLvlLbl val="0"/>
      </c:catAx>
      <c:valAx>
        <c:axId val="333792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3779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Arkusz7!$N$4</c:f>
              <c:strCache>
                <c:ptCount val="1"/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Arkusz7!$E$5:$E$12</c:f>
              <c:strCache>
                <c:ptCount val="8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Wojskowo - lekarski</c:v>
                </c:pt>
                <c:pt idx="4">
                  <c:v>Fizjoterapia</c:v>
                </c:pt>
                <c:pt idx="5">
                  <c:v>Farmacja</c:v>
                </c:pt>
                <c:pt idx="6">
                  <c:v>Analityka medyczna</c:v>
                </c:pt>
                <c:pt idx="7">
                  <c:v>Kosmetologia</c:v>
                </c:pt>
              </c:strCache>
            </c:strRef>
          </c:cat>
          <c:val>
            <c:numRef>
              <c:f>Arkusz7!$N$5:$N$12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8D8A-4033-986B-9487263B9EF5}"/>
            </c:ext>
          </c:extLst>
        </c:ser>
        <c:ser>
          <c:idx val="1"/>
          <c:order val="1"/>
          <c:tx>
            <c:strRef>
              <c:f>Arkusz7!$O$4</c:f>
              <c:strCache>
                <c:ptCount val="1"/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Arkusz7!$E$5:$E$12</c:f>
              <c:strCache>
                <c:ptCount val="8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Wojskowo - lekarski</c:v>
                </c:pt>
                <c:pt idx="4">
                  <c:v>Fizjoterapia</c:v>
                </c:pt>
                <c:pt idx="5">
                  <c:v>Farmacja</c:v>
                </c:pt>
                <c:pt idx="6">
                  <c:v>Analityka medyczna</c:v>
                </c:pt>
                <c:pt idx="7">
                  <c:v>Kosmetologia</c:v>
                </c:pt>
              </c:strCache>
            </c:strRef>
          </c:cat>
          <c:val>
            <c:numRef>
              <c:f>Arkusz7!$O$5:$O$12</c:f>
              <c:numCache>
                <c:formatCode>0.00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8D8A-4033-986B-9487263B9EF5}"/>
            </c:ext>
          </c:extLst>
        </c:ser>
        <c:ser>
          <c:idx val="2"/>
          <c:order val="2"/>
          <c:tx>
            <c:strRef>
              <c:f>Arkusz7!$P$4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Arkusz7!$E$5:$E$12</c:f>
              <c:strCache>
                <c:ptCount val="8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Wojskowo - lekarski</c:v>
                </c:pt>
                <c:pt idx="4">
                  <c:v>Fizjoterapia</c:v>
                </c:pt>
                <c:pt idx="5">
                  <c:v>Farmacja</c:v>
                </c:pt>
                <c:pt idx="6">
                  <c:v>Analityka medyczna</c:v>
                </c:pt>
                <c:pt idx="7">
                  <c:v>Kosmetologia</c:v>
                </c:pt>
              </c:strCache>
            </c:strRef>
          </c:cat>
          <c:val>
            <c:numRef>
              <c:f>Arkusz7!$P$5:$P$12</c:f>
              <c:numCache>
                <c:formatCode>0.00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8D8A-4033-986B-9487263B9EF5}"/>
            </c:ext>
          </c:extLst>
        </c:ser>
        <c:ser>
          <c:idx val="3"/>
          <c:order val="3"/>
          <c:tx>
            <c:strRef>
              <c:f>Arkusz7!$Q$4</c:f>
              <c:strCache>
                <c:ptCount val="1"/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Arkusz7!$E$5:$E$12</c:f>
              <c:strCache>
                <c:ptCount val="8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Wojskowo - lekarski</c:v>
                </c:pt>
                <c:pt idx="4">
                  <c:v>Fizjoterapia</c:v>
                </c:pt>
                <c:pt idx="5">
                  <c:v>Farmacja</c:v>
                </c:pt>
                <c:pt idx="6">
                  <c:v>Analityka medyczna</c:v>
                </c:pt>
                <c:pt idx="7">
                  <c:v>Kosmetologia</c:v>
                </c:pt>
              </c:strCache>
            </c:strRef>
          </c:cat>
          <c:val>
            <c:numRef>
              <c:f>Arkusz7!$Q$5:$Q$12</c:f>
              <c:numCache>
                <c:formatCode>0.00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3-8D8A-4033-986B-9487263B9EF5}"/>
            </c:ext>
          </c:extLst>
        </c:ser>
        <c:ser>
          <c:idx val="4"/>
          <c:order val="4"/>
          <c:tx>
            <c:strRef>
              <c:f>Arkusz7!$R$4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Arkusz7!$E$5:$E$12</c:f>
              <c:strCache>
                <c:ptCount val="8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Wojskowo - lekarski</c:v>
                </c:pt>
                <c:pt idx="4">
                  <c:v>Fizjoterapia</c:v>
                </c:pt>
                <c:pt idx="5">
                  <c:v>Farmacja</c:v>
                </c:pt>
                <c:pt idx="6">
                  <c:v>Analityka medyczna</c:v>
                </c:pt>
                <c:pt idx="7">
                  <c:v>Kosmetologia</c:v>
                </c:pt>
              </c:strCache>
            </c:strRef>
          </c:cat>
          <c:val>
            <c:numRef>
              <c:f>Arkusz7!$R$5:$R$12</c:f>
              <c:numCache>
                <c:formatCode>0.00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4-8D8A-4033-986B-9487263B9EF5}"/>
            </c:ext>
          </c:extLst>
        </c:ser>
        <c:ser>
          <c:idx val="5"/>
          <c:order val="5"/>
          <c:tx>
            <c:strRef>
              <c:f>Arkusz7!$S$4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Arkusz7!$E$5:$E$12</c:f>
              <c:strCache>
                <c:ptCount val="8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Wojskowo - lekarski</c:v>
                </c:pt>
                <c:pt idx="4">
                  <c:v>Fizjoterapia</c:v>
                </c:pt>
                <c:pt idx="5">
                  <c:v>Farmacja</c:v>
                </c:pt>
                <c:pt idx="6">
                  <c:v>Analityka medyczna</c:v>
                </c:pt>
                <c:pt idx="7">
                  <c:v>Kosmetologia</c:v>
                </c:pt>
              </c:strCache>
            </c:strRef>
          </c:cat>
          <c:val>
            <c:numRef>
              <c:f>Arkusz7!$S$5:$S$12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5-8D8A-4033-986B-9487263B9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037568"/>
        <c:axId val="96815360"/>
        <c:axId val="0"/>
      </c:bar3DChart>
      <c:catAx>
        <c:axId val="93037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815360"/>
        <c:crosses val="autoZero"/>
        <c:auto val="1"/>
        <c:lblAlgn val="ctr"/>
        <c:lblOffset val="100"/>
        <c:noMultiLvlLbl val="0"/>
      </c:catAx>
      <c:valAx>
        <c:axId val="9681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0375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196850393700793E-2"/>
          <c:y val="2.8252405949256338E-2"/>
          <c:w val="0.87635870516185477"/>
          <c:h val="0.418175853018372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Arkusz7!$E$13:$E$20</c:f>
              <c:strCache>
                <c:ptCount val="8"/>
                <c:pt idx="0">
                  <c:v>Dietetyka</c:v>
                </c:pt>
                <c:pt idx="1">
                  <c:v>Zdrowie publiczne</c:v>
                </c:pt>
                <c:pt idx="2">
                  <c:v>Ratownictwo medyczne</c:v>
                </c:pt>
                <c:pt idx="3">
                  <c:v>Pielęgniarstwo</c:v>
                </c:pt>
                <c:pt idx="4">
                  <c:v>Położnictwo</c:v>
                </c:pt>
                <c:pt idx="5">
                  <c:v>Biotechnologia medyczna</c:v>
                </c:pt>
                <c:pt idx="6">
                  <c:v>Elektroradiologia</c:v>
                </c:pt>
                <c:pt idx="7">
                  <c:v>Cds.OiOSwJA</c:v>
                </c:pt>
              </c:strCache>
            </c:strRef>
          </c:cat>
          <c:val>
            <c:numRef>
              <c:f>Arkusz7!$N$13:$N$20</c:f>
              <c:numCache>
                <c:formatCode>General</c:formatCode>
                <c:ptCount val="8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Arkusz7!#REF!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CD1-4DB5-BC9D-8C482326801E}"/>
            </c:ext>
          </c:extLst>
        </c:ser>
        <c:ser>
          <c:idx val="1"/>
          <c:order val="1"/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Arkusz7!$E$13:$E$20</c:f>
              <c:strCache>
                <c:ptCount val="8"/>
                <c:pt idx="0">
                  <c:v>Dietetyka</c:v>
                </c:pt>
                <c:pt idx="1">
                  <c:v>Zdrowie publiczne</c:v>
                </c:pt>
                <c:pt idx="2">
                  <c:v>Ratownictwo medyczne</c:v>
                </c:pt>
                <c:pt idx="3">
                  <c:v>Pielęgniarstwo</c:v>
                </c:pt>
                <c:pt idx="4">
                  <c:v>Położnictwo</c:v>
                </c:pt>
                <c:pt idx="5">
                  <c:v>Biotechnologia medyczna</c:v>
                </c:pt>
                <c:pt idx="6">
                  <c:v>Elektroradiologia</c:v>
                </c:pt>
                <c:pt idx="7">
                  <c:v>Cds.OiOSwJA</c:v>
                </c:pt>
              </c:strCache>
            </c:strRef>
          </c:cat>
          <c:val>
            <c:numRef>
              <c:f>Arkusz7!$O$13:$O$20</c:f>
              <c:numCache>
                <c:formatCode>0.00</c:formatCode>
                <c:ptCount val="8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Arkusz7!#REF!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CD1-4DB5-BC9D-8C482326801E}"/>
            </c:ext>
          </c:extLst>
        </c:ser>
        <c:ser>
          <c:idx val="2"/>
          <c:order val="2"/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Arkusz7!$E$13:$E$20</c:f>
              <c:strCache>
                <c:ptCount val="8"/>
                <c:pt idx="0">
                  <c:v>Dietetyka</c:v>
                </c:pt>
                <c:pt idx="1">
                  <c:v>Zdrowie publiczne</c:v>
                </c:pt>
                <c:pt idx="2">
                  <c:v>Ratownictwo medyczne</c:v>
                </c:pt>
                <c:pt idx="3">
                  <c:v>Pielęgniarstwo</c:v>
                </c:pt>
                <c:pt idx="4">
                  <c:v>Położnictwo</c:v>
                </c:pt>
                <c:pt idx="5">
                  <c:v>Biotechnologia medyczna</c:v>
                </c:pt>
                <c:pt idx="6">
                  <c:v>Elektroradiologia</c:v>
                </c:pt>
                <c:pt idx="7">
                  <c:v>Cds.OiOSwJA</c:v>
                </c:pt>
              </c:strCache>
            </c:strRef>
          </c:cat>
          <c:val>
            <c:numRef>
              <c:f>Arkusz7!$P$13:$P$20</c:f>
              <c:numCache>
                <c:formatCode>0.00</c:formatCode>
                <c:ptCount val="8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Arkusz7!#REF!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CD1-4DB5-BC9D-8C482326801E}"/>
            </c:ext>
          </c:extLst>
        </c:ser>
        <c:ser>
          <c:idx val="3"/>
          <c:order val="3"/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Arkusz7!$E$13:$E$20</c:f>
              <c:strCache>
                <c:ptCount val="8"/>
                <c:pt idx="0">
                  <c:v>Dietetyka</c:v>
                </c:pt>
                <c:pt idx="1">
                  <c:v>Zdrowie publiczne</c:v>
                </c:pt>
                <c:pt idx="2">
                  <c:v>Ratownictwo medyczne</c:v>
                </c:pt>
                <c:pt idx="3">
                  <c:v>Pielęgniarstwo</c:v>
                </c:pt>
                <c:pt idx="4">
                  <c:v>Położnictwo</c:v>
                </c:pt>
                <c:pt idx="5">
                  <c:v>Biotechnologia medyczna</c:v>
                </c:pt>
                <c:pt idx="6">
                  <c:v>Elektroradiologia</c:v>
                </c:pt>
                <c:pt idx="7">
                  <c:v>Cds.OiOSwJA</c:v>
                </c:pt>
              </c:strCache>
            </c:strRef>
          </c:cat>
          <c:val>
            <c:numRef>
              <c:f>Arkusz7!$Q$13:$Q$20</c:f>
              <c:numCache>
                <c:formatCode>0.00</c:formatCode>
                <c:ptCount val="8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Arkusz7!#REF!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2CD1-4DB5-BC9D-8C482326801E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Arkusz7!$E$13:$E$20</c:f>
              <c:strCache>
                <c:ptCount val="8"/>
                <c:pt idx="0">
                  <c:v>Dietetyka</c:v>
                </c:pt>
                <c:pt idx="1">
                  <c:v>Zdrowie publiczne</c:v>
                </c:pt>
                <c:pt idx="2">
                  <c:v>Ratownictwo medyczne</c:v>
                </c:pt>
                <c:pt idx="3">
                  <c:v>Pielęgniarstwo</c:v>
                </c:pt>
                <c:pt idx="4">
                  <c:v>Położnictwo</c:v>
                </c:pt>
                <c:pt idx="5">
                  <c:v>Biotechnologia medyczna</c:v>
                </c:pt>
                <c:pt idx="6">
                  <c:v>Elektroradiologia</c:v>
                </c:pt>
                <c:pt idx="7">
                  <c:v>Cds.OiOSwJA</c:v>
                </c:pt>
              </c:strCache>
            </c:strRef>
          </c:cat>
          <c:val>
            <c:numRef>
              <c:f>Arkusz7!$R$13:$R$20</c:f>
              <c:numCache>
                <c:formatCode>0.00</c:formatCode>
                <c:ptCount val="8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Arkusz7!#REF!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2CD1-4DB5-BC9D-8C482326801E}"/>
            </c:ext>
          </c:extLst>
        </c:ser>
        <c:ser>
          <c:idx val="5"/>
          <c:order val="5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Arkusz7!$E$13:$E$20</c:f>
              <c:strCache>
                <c:ptCount val="8"/>
                <c:pt idx="0">
                  <c:v>Dietetyka</c:v>
                </c:pt>
                <c:pt idx="1">
                  <c:v>Zdrowie publiczne</c:v>
                </c:pt>
                <c:pt idx="2">
                  <c:v>Ratownictwo medyczne</c:v>
                </c:pt>
                <c:pt idx="3">
                  <c:v>Pielęgniarstwo</c:v>
                </c:pt>
                <c:pt idx="4">
                  <c:v>Położnictwo</c:v>
                </c:pt>
                <c:pt idx="5">
                  <c:v>Biotechnologia medyczna</c:v>
                </c:pt>
                <c:pt idx="6">
                  <c:v>Elektroradiologia</c:v>
                </c:pt>
                <c:pt idx="7">
                  <c:v>Cds.OiOSwJA</c:v>
                </c:pt>
              </c:strCache>
            </c:strRef>
          </c:cat>
          <c:val>
            <c:numRef>
              <c:f>Arkusz7!$S$13:$S$20</c:f>
              <c:numCache>
                <c:formatCode>General</c:formatCode>
                <c:ptCount val="8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Arkusz7!#REF!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2CD1-4DB5-BC9D-8C4823268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039104"/>
        <c:axId val="96817664"/>
        <c:axId val="0"/>
      </c:bar3DChart>
      <c:catAx>
        <c:axId val="9303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817664"/>
        <c:crosses val="autoZero"/>
        <c:auto val="1"/>
        <c:lblAlgn val="ctr"/>
        <c:lblOffset val="100"/>
        <c:noMultiLvlLbl val="0"/>
      </c:catAx>
      <c:valAx>
        <c:axId val="9681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0391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337558275888935E-2"/>
          <c:y val="2.2856920038626244E-2"/>
          <c:w val="0.90298995934704396"/>
          <c:h val="0.543176166545044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Arkusz7!$F$4</c:f>
              <c:strCache>
                <c:ptCount val="1"/>
                <c:pt idx="0">
                  <c:v>Sem. letni 19/20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Arkusz7!$E$5:$E$21</c:f>
              <c:strCache>
                <c:ptCount val="16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Wojskowo - lekarski</c:v>
                </c:pt>
                <c:pt idx="4">
                  <c:v>Fizjoterapia</c:v>
                </c:pt>
                <c:pt idx="5">
                  <c:v>Farmacja</c:v>
                </c:pt>
                <c:pt idx="6">
                  <c:v>Analityka medyczna</c:v>
                </c:pt>
                <c:pt idx="7">
                  <c:v>Kosmetologia</c:v>
                </c:pt>
                <c:pt idx="8">
                  <c:v>Dietetyka</c:v>
                </c:pt>
                <c:pt idx="9">
                  <c:v>Zdrowie publiczne</c:v>
                </c:pt>
                <c:pt idx="10">
                  <c:v>Ratownictwo medyczne</c:v>
                </c:pt>
                <c:pt idx="11">
                  <c:v>Pielęgniarstwo</c:v>
                </c:pt>
                <c:pt idx="12">
                  <c:v>Położnictwo</c:v>
                </c:pt>
                <c:pt idx="13">
                  <c:v>Biotechnologia medyczna</c:v>
                </c:pt>
                <c:pt idx="14">
                  <c:v>Elektroradiologia</c:v>
                </c:pt>
                <c:pt idx="15">
                  <c:v>Cds.OiOSwJA</c:v>
                </c:pt>
              </c:strCache>
            </c:strRef>
          </c:cat>
          <c:val>
            <c:numRef>
              <c:f>Arkusz7!$F$5:$F$21</c:f>
              <c:numCache>
                <c:formatCode>0.00</c:formatCode>
                <c:ptCount val="17"/>
                <c:pt idx="0">
                  <c:v>4.75</c:v>
                </c:pt>
                <c:pt idx="1">
                  <c:v>4.75</c:v>
                </c:pt>
                <c:pt idx="2">
                  <c:v>4.84</c:v>
                </c:pt>
                <c:pt idx="3">
                  <c:v>4.79</c:v>
                </c:pt>
                <c:pt idx="4">
                  <c:v>4.62</c:v>
                </c:pt>
                <c:pt idx="5">
                  <c:v>4.8</c:v>
                </c:pt>
                <c:pt idx="6">
                  <c:v>4.8899999999999997</c:v>
                </c:pt>
                <c:pt idx="7">
                  <c:v>4.84</c:v>
                </c:pt>
                <c:pt idx="8">
                  <c:v>4.8</c:v>
                </c:pt>
                <c:pt idx="9">
                  <c:v>4.83</c:v>
                </c:pt>
                <c:pt idx="10">
                  <c:v>4.7699999999999996</c:v>
                </c:pt>
                <c:pt idx="11">
                  <c:v>4.7</c:v>
                </c:pt>
                <c:pt idx="12">
                  <c:v>4.6500000000000004</c:v>
                </c:pt>
                <c:pt idx="13">
                  <c:v>4.75</c:v>
                </c:pt>
                <c:pt idx="14">
                  <c:v>4.49</c:v>
                </c:pt>
                <c:pt idx="15">
                  <c:v>4.4800000000000004</c:v>
                </c:pt>
                <c:pt idx="16" formatCode="General">
                  <c:v>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4-4EBB-8198-483FBE24A385}"/>
            </c:ext>
          </c:extLst>
        </c:ser>
        <c:ser>
          <c:idx val="1"/>
          <c:order val="1"/>
          <c:tx>
            <c:strRef>
              <c:f>Arkusz7!$G$4</c:f>
              <c:strCache>
                <c:ptCount val="1"/>
                <c:pt idx="0">
                  <c:v>Sem. zimowy 19/20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Arkusz7!$E$5:$E$21</c:f>
              <c:strCache>
                <c:ptCount val="16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Wojskowo - lekarski</c:v>
                </c:pt>
                <c:pt idx="4">
                  <c:v>Fizjoterapia</c:v>
                </c:pt>
                <c:pt idx="5">
                  <c:v>Farmacja</c:v>
                </c:pt>
                <c:pt idx="6">
                  <c:v>Analityka medyczna</c:v>
                </c:pt>
                <c:pt idx="7">
                  <c:v>Kosmetologia</c:v>
                </c:pt>
                <c:pt idx="8">
                  <c:v>Dietetyka</c:v>
                </c:pt>
                <c:pt idx="9">
                  <c:v>Zdrowie publiczne</c:v>
                </c:pt>
                <c:pt idx="10">
                  <c:v>Ratownictwo medyczne</c:v>
                </c:pt>
                <c:pt idx="11">
                  <c:v>Pielęgniarstwo</c:v>
                </c:pt>
                <c:pt idx="12">
                  <c:v>Położnictwo</c:v>
                </c:pt>
                <c:pt idx="13">
                  <c:v>Biotechnologia medyczna</c:v>
                </c:pt>
                <c:pt idx="14">
                  <c:v>Elektroradiologia</c:v>
                </c:pt>
                <c:pt idx="15">
                  <c:v>Cds.OiOSwJA</c:v>
                </c:pt>
              </c:strCache>
            </c:strRef>
          </c:cat>
          <c:val>
            <c:numRef>
              <c:f>Arkusz7!$G$5:$G$21</c:f>
              <c:numCache>
                <c:formatCode>General</c:formatCode>
                <c:ptCount val="17"/>
                <c:pt idx="0">
                  <c:v>4.76</c:v>
                </c:pt>
                <c:pt idx="1">
                  <c:v>4.74</c:v>
                </c:pt>
                <c:pt idx="2">
                  <c:v>4.54</c:v>
                </c:pt>
                <c:pt idx="3">
                  <c:v>4.63</c:v>
                </c:pt>
                <c:pt idx="4">
                  <c:v>4.66</c:v>
                </c:pt>
                <c:pt idx="5">
                  <c:v>4.71</c:v>
                </c:pt>
                <c:pt idx="6">
                  <c:v>4.76</c:v>
                </c:pt>
                <c:pt idx="7">
                  <c:v>4.8499999999999996</c:v>
                </c:pt>
                <c:pt idx="8">
                  <c:v>4.72</c:v>
                </c:pt>
                <c:pt idx="9">
                  <c:v>4.79</c:v>
                </c:pt>
                <c:pt idx="10">
                  <c:v>4.7699999999999996</c:v>
                </c:pt>
                <c:pt idx="11">
                  <c:v>4.88</c:v>
                </c:pt>
                <c:pt idx="12">
                  <c:v>4.79</c:v>
                </c:pt>
                <c:pt idx="13">
                  <c:v>4.59</c:v>
                </c:pt>
                <c:pt idx="14">
                  <c:v>4.38</c:v>
                </c:pt>
                <c:pt idx="15">
                  <c:v>4.6100000000000003</c:v>
                </c:pt>
                <c:pt idx="16">
                  <c:v>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4-4EBB-8198-483FBE24A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040128"/>
        <c:axId val="96819968"/>
        <c:axId val="0"/>
      </c:bar3DChart>
      <c:catAx>
        <c:axId val="9304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6819968"/>
        <c:crosses val="autoZero"/>
        <c:auto val="1"/>
        <c:lblAlgn val="ctr"/>
        <c:lblOffset val="100"/>
        <c:noMultiLvlLbl val="0"/>
      </c:catAx>
      <c:valAx>
        <c:axId val="9681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304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341579332595929"/>
          <c:y val="3.0353060706121412E-2"/>
          <c:w val="0.87713165700056572"/>
          <c:h val="0.490420499681578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Arkusz7!$F$27</c:f>
              <c:strCache>
                <c:ptCount val="1"/>
                <c:pt idx="0">
                  <c:v>Sem. letni 19/20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Arkusz7!$E$28:$E$44</c:f>
              <c:strCache>
                <c:ptCount val="17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Wojskowo - lekarski</c:v>
                </c:pt>
                <c:pt idx="4">
                  <c:v>Fizjoterapia</c:v>
                </c:pt>
                <c:pt idx="5">
                  <c:v>Farmacja</c:v>
                </c:pt>
                <c:pt idx="6">
                  <c:v>Analityka medyczna</c:v>
                </c:pt>
                <c:pt idx="7">
                  <c:v>Kosmetologia</c:v>
                </c:pt>
                <c:pt idx="8">
                  <c:v>Dietetyka</c:v>
                </c:pt>
                <c:pt idx="9">
                  <c:v>Zdrowie publiczne</c:v>
                </c:pt>
                <c:pt idx="10">
                  <c:v>Ratownictwo medyczne</c:v>
                </c:pt>
                <c:pt idx="11">
                  <c:v>Pielęgniarstwo</c:v>
                </c:pt>
                <c:pt idx="12">
                  <c:v>Położnictwo</c:v>
                </c:pt>
                <c:pt idx="13">
                  <c:v>Biotechnologia medyczna</c:v>
                </c:pt>
                <c:pt idx="14">
                  <c:v>Elektroradiologia</c:v>
                </c:pt>
                <c:pt idx="15">
                  <c:v>Cds.OiOSwJA</c:v>
                </c:pt>
                <c:pt idx="16">
                  <c:v>Koordynowana opieka senioralna</c:v>
                </c:pt>
              </c:strCache>
            </c:strRef>
          </c:cat>
          <c:val>
            <c:numRef>
              <c:f>Arkusz7!$F$28:$F$44</c:f>
              <c:numCache>
                <c:formatCode>General</c:formatCode>
                <c:ptCount val="17"/>
                <c:pt idx="0">
                  <c:v>4.74</c:v>
                </c:pt>
                <c:pt idx="1">
                  <c:v>4.74</c:v>
                </c:pt>
                <c:pt idx="2">
                  <c:v>4.8499999999999996</c:v>
                </c:pt>
                <c:pt idx="3">
                  <c:v>4.76</c:v>
                </c:pt>
                <c:pt idx="4">
                  <c:v>4.5199999999999996</c:v>
                </c:pt>
                <c:pt idx="5">
                  <c:v>4.83</c:v>
                </c:pt>
                <c:pt idx="6">
                  <c:v>4.93</c:v>
                </c:pt>
                <c:pt idx="7">
                  <c:v>4.8499999999999996</c:v>
                </c:pt>
                <c:pt idx="8">
                  <c:v>4.74</c:v>
                </c:pt>
                <c:pt idx="9" formatCode="0.00">
                  <c:v>4.8</c:v>
                </c:pt>
                <c:pt idx="10" formatCode="0.00">
                  <c:v>4.8</c:v>
                </c:pt>
                <c:pt idx="11">
                  <c:v>4.6500000000000004</c:v>
                </c:pt>
                <c:pt idx="12">
                  <c:v>4.58</c:v>
                </c:pt>
                <c:pt idx="13">
                  <c:v>4.76</c:v>
                </c:pt>
                <c:pt idx="14">
                  <c:v>4.46</c:v>
                </c:pt>
                <c:pt idx="15">
                  <c:v>4.38</c:v>
                </c:pt>
                <c:pt idx="16">
                  <c:v>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9-4B93-8B1A-95D809F08370}"/>
            </c:ext>
          </c:extLst>
        </c:ser>
        <c:ser>
          <c:idx val="1"/>
          <c:order val="1"/>
          <c:tx>
            <c:strRef>
              <c:f>Arkusz7!$G$27</c:f>
              <c:strCache>
                <c:ptCount val="1"/>
                <c:pt idx="0">
                  <c:v>Sem. zimowy 19/20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Arkusz7!$E$28:$E$44</c:f>
              <c:strCache>
                <c:ptCount val="17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Wojskowo - lekarski</c:v>
                </c:pt>
                <c:pt idx="4">
                  <c:v>Fizjoterapia</c:v>
                </c:pt>
                <c:pt idx="5">
                  <c:v>Farmacja</c:v>
                </c:pt>
                <c:pt idx="6">
                  <c:v>Analityka medyczna</c:v>
                </c:pt>
                <c:pt idx="7">
                  <c:v>Kosmetologia</c:v>
                </c:pt>
                <c:pt idx="8">
                  <c:v>Dietetyka</c:v>
                </c:pt>
                <c:pt idx="9">
                  <c:v>Zdrowie publiczne</c:v>
                </c:pt>
                <c:pt idx="10">
                  <c:v>Ratownictwo medyczne</c:v>
                </c:pt>
                <c:pt idx="11">
                  <c:v>Pielęgniarstwo</c:v>
                </c:pt>
                <c:pt idx="12">
                  <c:v>Położnictwo</c:v>
                </c:pt>
                <c:pt idx="13">
                  <c:v>Biotechnologia medyczna</c:v>
                </c:pt>
                <c:pt idx="14">
                  <c:v>Elektroradiologia</c:v>
                </c:pt>
                <c:pt idx="15">
                  <c:v>Cds.OiOSwJA</c:v>
                </c:pt>
                <c:pt idx="16">
                  <c:v>Koordynowana opieka senioralna</c:v>
                </c:pt>
              </c:strCache>
            </c:strRef>
          </c:cat>
          <c:val>
            <c:numRef>
              <c:f>Arkusz7!$G$28:$G$44</c:f>
              <c:numCache>
                <c:formatCode>General</c:formatCode>
                <c:ptCount val="17"/>
                <c:pt idx="0">
                  <c:v>4.83</c:v>
                </c:pt>
                <c:pt idx="1">
                  <c:v>4.76</c:v>
                </c:pt>
                <c:pt idx="2">
                  <c:v>4.62</c:v>
                </c:pt>
                <c:pt idx="3">
                  <c:v>4.68</c:v>
                </c:pt>
                <c:pt idx="4">
                  <c:v>4.63</c:v>
                </c:pt>
                <c:pt idx="5">
                  <c:v>4.58</c:v>
                </c:pt>
                <c:pt idx="6">
                  <c:v>4.57</c:v>
                </c:pt>
                <c:pt idx="7" formatCode="0.00">
                  <c:v>4.82</c:v>
                </c:pt>
                <c:pt idx="8" formatCode="0.00">
                  <c:v>4.5999999999999996</c:v>
                </c:pt>
                <c:pt idx="9" formatCode="0.00">
                  <c:v>4.7</c:v>
                </c:pt>
                <c:pt idx="10" formatCode="0.00">
                  <c:v>4.8099999999999996</c:v>
                </c:pt>
                <c:pt idx="11" formatCode="0.00">
                  <c:v>4.87</c:v>
                </c:pt>
                <c:pt idx="12" formatCode="0.00">
                  <c:v>4.71</c:v>
                </c:pt>
                <c:pt idx="13" formatCode="0.00">
                  <c:v>4.7</c:v>
                </c:pt>
                <c:pt idx="14" formatCode="0.00">
                  <c:v>4.3</c:v>
                </c:pt>
                <c:pt idx="15" formatCode="0.00">
                  <c:v>4.63</c:v>
                </c:pt>
                <c:pt idx="16">
                  <c:v>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F9-4B93-8B1A-95D809F08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427968"/>
        <c:axId val="97019008"/>
        <c:axId val="0"/>
      </c:bar3DChart>
      <c:catAx>
        <c:axId val="9742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019008"/>
        <c:crosses val="autoZero"/>
        <c:auto val="1"/>
        <c:lblAlgn val="ctr"/>
        <c:lblOffset val="100"/>
        <c:noMultiLvlLbl val="0"/>
      </c:catAx>
      <c:valAx>
        <c:axId val="9701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42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Arkusz7!$F$49</c:f>
              <c:strCache>
                <c:ptCount val="1"/>
                <c:pt idx="0">
                  <c:v>Sem. letni 19/20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Arkusz7!$E$50:$E$66</c:f>
              <c:strCache>
                <c:ptCount val="17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Wojskowo - lekarski</c:v>
                </c:pt>
                <c:pt idx="4">
                  <c:v>Fizjoterapia</c:v>
                </c:pt>
                <c:pt idx="5">
                  <c:v>Farmacja</c:v>
                </c:pt>
                <c:pt idx="6">
                  <c:v>Analityka medyczna</c:v>
                </c:pt>
                <c:pt idx="7">
                  <c:v>Kosmetologia</c:v>
                </c:pt>
                <c:pt idx="8">
                  <c:v>Dietetyka</c:v>
                </c:pt>
                <c:pt idx="9">
                  <c:v>Zdrowie publiczne</c:v>
                </c:pt>
                <c:pt idx="10">
                  <c:v>Ratownictwo medyczne</c:v>
                </c:pt>
                <c:pt idx="11">
                  <c:v>Pielęgniarstwo</c:v>
                </c:pt>
                <c:pt idx="12">
                  <c:v>Położnictwo</c:v>
                </c:pt>
                <c:pt idx="13">
                  <c:v>Biotechnologia medyczna</c:v>
                </c:pt>
                <c:pt idx="14">
                  <c:v>Elektroradiologia</c:v>
                </c:pt>
                <c:pt idx="15">
                  <c:v>Cds.OiOSwJA</c:v>
                </c:pt>
                <c:pt idx="16">
                  <c:v>Koordynowana opieka senioralna</c:v>
                </c:pt>
              </c:strCache>
            </c:strRef>
          </c:cat>
          <c:val>
            <c:numRef>
              <c:f>Arkusz7!$F$50:$F$66</c:f>
              <c:numCache>
                <c:formatCode>General</c:formatCode>
                <c:ptCount val="17"/>
                <c:pt idx="0">
                  <c:v>4.76</c:v>
                </c:pt>
                <c:pt idx="1">
                  <c:v>4.76</c:v>
                </c:pt>
                <c:pt idx="2" formatCode="0.00">
                  <c:v>4.8</c:v>
                </c:pt>
                <c:pt idx="3" formatCode="0.00">
                  <c:v>4.76</c:v>
                </c:pt>
                <c:pt idx="4" formatCode="0.00">
                  <c:v>4.59</c:v>
                </c:pt>
                <c:pt idx="5" formatCode="0.00">
                  <c:v>4.7699999999999996</c:v>
                </c:pt>
                <c:pt idx="6" formatCode="0.00">
                  <c:v>4.91</c:v>
                </c:pt>
                <c:pt idx="7" formatCode="0.00">
                  <c:v>4.8099999999999996</c:v>
                </c:pt>
                <c:pt idx="8" formatCode="0.00">
                  <c:v>4.75</c:v>
                </c:pt>
                <c:pt idx="9" formatCode="0.00">
                  <c:v>4.75</c:v>
                </c:pt>
                <c:pt idx="10" formatCode="0.00">
                  <c:v>4.78</c:v>
                </c:pt>
                <c:pt idx="11" formatCode="0.00">
                  <c:v>4.67</c:v>
                </c:pt>
                <c:pt idx="12" formatCode="0.00">
                  <c:v>4.62</c:v>
                </c:pt>
                <c:pt idx="13" formatCode="0.00">
                  <c:v>4.8</c:v>
                </c:pt>
                <c:pt idx="14">
                  <c:v>4.5199999999999996</c:v>
                </c:pt>
                <c:pt idx="15">
                  <c:v>4.4400000000000004</c:v>
                </c:pt>
                <c:pt idx="16">
                  <c:v>4.6399999999999997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6-40F1-81D5-10247C8A92C1}"/>
            </c:ext>
          </c:extLst>
        </c:ser>
        <c:ser>
          <c:idx val="1"/>
          <c:order val="1"/>
          <c:tx>
            <c:strRef>
              <c:f>Arkusz7!$G$49</c:f>
              <c:strCache>
                <c:ptCount val="1"/>
                <c:pt idx="0">
                  <c:v>Sem. zimowy 19/20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Arkusz7!$E$50:$E$66</c:f>
              <c:strCache>
                <c:ptCount val="17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Wojskowo - lekarski</c:v>
                </c:pt>
                <c:pt idx="4">
                  <c:v>Fizjoterapia</c:v>
                </c:pt>
                <c:pt idx="5">
                  <c:v>Farmacja</c:v>
                </c:pt>
                <c:pt idx="6">
                  <c:v>Analityka medyczna</c:v>
                </c:pt>
                <c:pt idx="7">
                  <c:v>Kosmetologia</c:v>
                </c:pt>
                <c:pt idx="8">
                  <c:v>Dietetyka</c:v>
                </c:pt>
                <c:pt idx="9">
                  <c:v>Zdrowie publiczne</c:v>
                </c:pt>
                <c:pt idx="10">
                  <c:v>Ratownictwo medyczne</c:v>
                </c:pt>
                <c:pt idx="11">
                  <c:v>Pielęgniarstwo</c:v>
                </c:pt>
                <c:pt idx="12">
                  <c:v>Położnictwo</c:v>
                </c:pt>
                <c:pt idx="13">
                  <c:v>Biotechnologia medyczna</c:v>
                </c:pt>
                <c:pt idx="14">
                  <c:v>Elektroradiologia</c:v>
                </c:pt>
                <c:pt idx="15">
                  <c:v>Cds.OiOSwJA</c:v>
                </c:pt>
                <c:pt idx="16">
                  <c:v>Koordynowana opieka senioralna</c:v>
                </c:pt>
              </c:strCache>
            </c:strRef>
          </c:cat>
          <c:val>
            <c:numRef>
              <c:f>Arkusz7!$G$50:$G$66</c:f>
              <c:numCache>
                <c:formatCode>General</c:formatCode>
                <c:ptCount val="17"/>
                <c:pt idx="0">
                  <c:v>4.78</c:v>
                </c:pt>
                <c:pt idx="1">
                  <c:v>4.7699999999999996</c:v>
                </c:pt>
                <c:pt idx="2">
                  <c:v>4.67</c:v>
                </c:pt>
                <c:pt idx="3">
                  <c:v>4.63</c:v>
                </c:pt>
                <c:pt idx="4">
                  <c:v>4.6900000000000004</c:v>
                </c:pt>
                <c:pt idx="5">
                  <c:v>4.59</c:v>
                </c:pt>
                <c:pt idx="6">
                  <c:v>4.63</c:v>
                </c:pt>
                <c:pt idx="7" formatCode="0.00">
                  <c:v>4.7</c:v>
                </c:pt>
                <c:pt idx="8">
                  <c:v>4.72</c:v>
                </c:pt>
                <c:pt idx="9">
                  <c:v>4.68</c:v>
                </c:pt>
                <c:pt idx="10">
                  <c:v>4.7699999999999996</c:v>
                </c:pt>
                <c:pt idx="11">
                  <c:v>4.84</c:v>
                </c:pt>
                <c:pt idx="12">
                  <c:v>4.74</c:v>
                </c:pt>
                <c:pt idx="13">
                  <c:v>4.62</c:v>
                </c:pt>
                <c:pt idx="14">
                  <c:v>4.22</c:v>
                </c:pt>
                <c:pt idx="15">
                  <c:v>4.6100000000000003</c:v>
                </c:pt>
                <c:pt idx="16">
                  <c:v>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06-40F1-81D5-10247C8A9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428992"/>
        <c:axId val="97021312"/>
        <c:axId val="0"/>
      </c:bar3DChart>
      <c:catAx>
        <c:axId val="9742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021312"/>
        <c:crosses val="autoZero"/>
        <c:auto val="1"/>
        <c:lblAlgn val="ctr"/>
        <c:lblOffset val="100"/>
        <c:noMultiLvlLbl val="0"/>
      </c:catAx>
      <c:valAx>
        <c:axId val="9702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42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Arkusz7!$F$70</c:f>
              <c:strCache>
                <c:ptCount val="1"/>
                <c:pt idx="0">
                  <c:v>Sem. letni 19/20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Arkusz7!$E$71:$E$87</c:f>
              <c:strCache>
                <c:ptCount val="17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Wojskowo - lekarski</c:v>
                </c:pt>
                <c:pt idx="4">
                  <c:v>Fizjoterapia</c:v>
                </c:pt>
                <c:pt idx="5">
                  <c:v>Farmacja</c:v>
                </c:pt>
                <c:pt idx="6">
                  <c:v>Analityka medyczna</c:v>
                </c:pt>
                <c:pt idx="7">
                  <c:v>Kosmetologia</c:v>
                </c:pt>
                <c:pt idx="8">
                  <c:v>Dietetyka</c:v>
                </c:pt>
                <c:pt idx="9">
                  <c:v>Zdrowie publiczne</c:v>
                </c:pt>
                <c:pt idx="10">
                  <c:v>Ratownictwo medyczne</c:v>
                </c:pt>
                <c:pt idx="11">
                  <c:v>Pielęgniarstwo</c:v>
                </c:pt>
                <c:pt idx="12">
                  <c:v>Położnictwo</c:v>
                </c:pt>
                <c:pt idx="13">
                  <c:v>Biotechnologia medyczna</c:v>
                </c:pt>
                <c:pt idx="14">
                  <c:v>Elektroradiologia</c:v>
                </c:pt>
                <c:pt idx="15">
                  <c:v>Cds.OiOSwJA</c:v>
                </c:pt>
                <c:pt idx="16">
                  <c:v>Koordynowana opieka senioralna</c:v>
                </c:pt>
              </c:strCache>
            </c:strRef>
          </c:cat>
          <c:val>
            <c:numRef>
              <c:f>Arkusz7!$F$71:$F$87</c:f>
              <c:numCache>
                <c:formatCode>General</c:formatCode>
                <c:ptCount val="17"/>
                <c:pt idx="0">
                  <c:v>4.71</c:v>
                </c:pt>
                <c:pt idx="1">
                  <c:v>4.66</c:v>
                </c:pt>
                <c:pt idx="2">
                  <c:v>4.74</c:v>
                </c:pt>
                <c:pt idx="3">
                  <c:v>4.6500000000000004</c:v>
                </c:pt>
                <c:pt idx="4">
                  <c:v>4.51</c:v>
                </c:pt>
                <c:pt idx="5">
                  <c:v>4.67</c:v>
                </c:pt>
                <c:pt idx="6">
                  <c:v>4.88</c:v>
                </c:pt>
                <c:pt idx="7">
                  <c:v>4.75</c:v>
                </c:pt>
                <c:pt idx="8">
                  <c:v>4.68</c:v>
                </c:pt>
                <c:pt idx="9">
                  <c:v>4.6900000000000004</c:v>
                </c:pt>
                <c:pt idx="10">
                  <c:v>4.72</c:v>
                </c:pt>
                <c:pt idx="11">
                  <c:v>4.62</c:v>
                </c:pt>
                <c:pt idx="12">
                  <c:v>4.55</c:v>
                </c:pt>
                <c:pt idx="13">
                  <c:v>4.68</c:v>
                </c:pt>
                <c:pt idx="14">
                  <c:v>4.43</c:v>
                </c:pt>
                <c:pt idx="15">
                  <c:v>4.29</c:v>
                </c:pt>
                <c:pt idx="16">
                  <c:v>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2F-47B5-B4FD-5C57775E47D5}"/>
            </c:ext>
          </c:extLst>
        </c:ser>
        <c:ser>
          <c:idx val="1"/>
          <c:order val="1"/>
          <c:tx>
            <c:strRef>
              <c:f>Arkusz7!$G$70</c:f>
              <c:strCache>
                <c:ptCount val="1"/>
                <c:pt idx="0">
                  <c:v>Sem. zimowy 19/20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Arkusz7!$E$71:$E$87</c:f>
              <c:strCache>
                <c:ptCount val="17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Wojskowo - lekarski</c:v>
                </c:pt>
                <c:pt idx="4">
                  <c:v>Fizjoterapia</c:v>
                </c:pt>
                <c:pt idx="5">
                  <c:v>Farmacja</c:v>
                </c:pt>
                <c:pt idx="6">
                  <c:v>Analityka medyczna</c:v>
                </c:pt>
                <c:pt idx="7">
                  <c:v>Kosmetologia</c:v>
                </c:pt>
                <c:pt idx="8">
                  <c:v>Dietetyka</c:v>
                </c:pt>
                <c:pt idx="9">
                  <c:v>Zdrowie publiczne</c:v>
                </c:pt>
                <c:pt idx="10">
                  <c:v>Ratownictwo medyczne</c:v>
                </c:pt>
                <c:pt idx="11">
                  <c:v>Pielęgniarstwo</c:v>
                </c:pt>
                <c:pt idx="12">
                  <c:v>Położnictwo</c:v>
                </c:pt>
                <c:pt idx="13">
                  <c:v>Biotechnologia medyczna</c:v>
                </c:pt>
                <c:pt idx="14">
                  <c:v>Elektroradiologia</c:v>
                </c:pt>
                <c:pt idx="15">
                  <c:v>Cds.OiOSwJA</c:v>
                </c:pt>
                <c:pt idx="16">
                  <c:v>Koordynowana opieka senioralna</c:v>
                </c:pt>
              </c:strCache>
            </c:strRef>
          </c:cat>
          <c:val>
            <c:numRef>
              <c:f>Arkusz7!$G$71:$G$87</c:f>
              <c:numCache>
                <c:formatCode>General</c:formatCode>
                <c:ptCount val="17"/>
                <c:pt idx="0">
                  <c:v>4.6399999999999997</c:v>
                </c:pt>
                <c:pt idx="1">
                  <c:v>4.6100000000000003</c:v>
                </c:pt>
                <c:pt idx="2">
                  <c:v>4.58</c:v>
                </c:pt>
                <c:pt idx="3">
                  <c:v>4.4800000000000004</c:v>
                </c:pt>
                <c:pt idx="4">
                  <c:v>4.58</c:v>
                </c:pt>
                <c:pt idx="5">
                  <c:v>4.38</c:v>
                </c:pt>
                <c:pt idx="6">
                  <c:v>4.42</c:v>
                </c:pt>
                <c:pt idx="7">
                  <c:v>4.58</c:v>
                </c:pt>
                <c:pt idx="8">
                  <c:v>4.5199999999999996</c:v>
                </c:pt>
                <c:pt idx="9">
                  <c:v>4.5599999999999996</c:v>
                </c:pt>
                <c:pt idx="10">
                  <c:v>4.68</c:v>
                </c:pt>
                <c:pt idx="11">
                  <c:v>4.7300000000000004</c:v>
                </c:pt>
                <c:pt idx="12">
                  <c:v>4.6500000000000004</c:v>
                </c:pt>
                <c:pt idx="13">
                  <c:v>4.42</c:v>
                </c:pt>
                <c:pt idx="14">
                  <c:v>4.1100000000000003</c:v>
                </c:pt>
                <c:pt idx="15">
                  <c:v>4.47</c:v>
                </c:pt>
                <c:pt idx="16">
                  <c:v>4.79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2F-47B5-B4FD-5C57775E4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430016"/>
        <c:axId val="97023616"/>
        <c:axId val="0"/>
      </c:bar3DChart>
      <c:catAx>
        <c:axId val="9743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023616"/>
        <c:crosses val="autoZero"/>
        <c:auto val="1"/>
        <c:lblAlgn val="ctr"/>
        <c:lblOffset val="100"/>
        <c:noMultiLvlLbl val="0"/>
      </c:catAx>
      <c:valAx>
        <c:axId val="9702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43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Arkusz7!$F$91</c:f>
              <c:strCache>
                <c:ptCount val="1"/>
                <c:pt idx="0">
                  <c:v>Sem. letni 19/20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Arkusz7!$E$92:$E$108</c:f>
              <c:strCache>
                <c:ptCount val="17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Wojskowo - lekarski</c:v>
                </c:pt>
                <c:pt idx="4">
                  <c:v>Fizjoterapia</c:v>
                </c:pt>
                <c:pt idx="5">
                  <c:v>Farmacja</c:v>
                </c:pt>
                <c:pt idx="6">
                  <c:v>Analityka medyczna</c:v>
                </c:pt>
                <c:pt idx="7">
                  <c:v>Kosmetologia</c:v>
                </c:pt>
                <c:pt idx="8">
                  <c:v>Dietetyka</c:v>
                </c:pt>
                <c:pt idx="9">
                  <c:v>Zdrowie publiczne</c:v>
                </c:pt>
                <c:pt idx="10">
                  <c:v>Ratownictwo medyczne</c:v>
                </c:pt>
                <c:pt idx="11">
                  <c:v>Pielęgniarstwo</c:v>
                </c:pt>
                <c:pt idx="12">
                  <c:v>Położnictwo</c:v>
                </c:pt>
                <c:pt idx="13">
                  <c:v>Biotechnologia medyczna</c:v>
                </c:pt>
                <c:pt idx="14">
                  <c:v>Elektroradiologia</c:v>
                </c:pt>
                <c:pt idx="15">
                  <c:v>Cds.OiOSwJA</c:v>
                </c:pt>
                <c:pt idx="16">
                  <c:v>Koordynowana opieka senioralna</c:v>
                </c:pt>
              </c:strCache>
            </c:strRef>
          </c:cat>
          <c:val>
            <c:numRef>
              <c:f>Arkusz7!$F$92:$F$108</c:f>
              <c:numCache>
                <c:formatCode>General</c:formatCode>
                <c:ptCount val="17"/>
                <c:pt idx="0">
                  <c:v>4.6900000000000004</c:v>
                </c:pt>
                <c:pt idx="1">
                  <c:v>4.6399999999999997</c:v>
                </c:pt>
                <c:pt idx="2">
                  <c:v>4.7300000000000004</c:v>
                </c:pt>
                <c:pt idx="3">
                  <c:v>4.6399999999999997</c:v>
                </c:pt>
                <c:pt idx="4">
                  <c:v>4.5199999999999996</c:v>
                </c:pt>
                <c:pt idx="5">
                  <c:v>4.63</c:v>
                </c:pt>
                <c:pt idx="6">
                  <c:v>4.8600000000000003</c:v>
                </c:pt>
                <c:pt idx="7">
                  <c:v>4.71</c:v>
                </c:pt>
                <c:pt idx="8">
                  <c:v>4.72</c:v>
                </c:pt>
                <c:pt idx="9">
                  <c:v>4.6900000000000004</c:v>
                </c:pt>
                <c:pt idx="10">
                  <c:v>4.71</c:v>
                </c:pt>
                <c:pt idx="11">
                  <c:v>4.6100000000000003</c:v>
                </c:pt>
                <c:pt idx="12">
                  <c:v>4.53</c:v>
                </c:pt>
                <c:pt idx="13">
                  <c:v>4.63</c:v>
                </c:pt>
                <c:pt idx="14">
                  <c:v>4.42</c:v>
                </c:pt>
                <c:pt idx="15">
                  <c:v>4.33</c:v>
                </c:pt>
                <c:pt idx="16">
                  <c:v>4.6900000000000004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B-4A9F-9607-463DE508D871}"/>
            </c:ext>
          </c:extLst>
        </c:ser>
        <c:ser>
          <c:idx val="1"/>
          <c:order val="1"/>
          <c:tx>
            <c:strRef>
              <c:f>Arkusz7!$G$91</c:f>
              <c:strCache>
                <c:ptCount val="1"/>
                <c:pt idx="0">
                  <c:v>Sem. zimowy 19/20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Arkusz7!$E$92:$E$108</c:f>
              <c:strCache>
                <c:ptCount val="17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Wojskowo - lekarski</c:v>
                </c:pt>
                <c:pt idx="4">
                  <c:v>Fizjoterapia</c:v>
                </c:pt>
                <c:pt idx="5">
                  <c:v>Farmacja</c:v>
                </c:pt>
                <c:pt idx="6">
                  <c:v>Analityka medyczna</c:v>
                </c:pt>
                <c:pt idx="7">
                  <c:v>Kosmetologia</c:v>
                </c:pt>
                <c:pt idx="8">
                  <c:v>Dietetyka</c:v>
                </c:pt>
                <c:pt idx="9">
                  <c:v>Zdrowie publiczne</c:v>
                </c:pt>
                <c:pt idx="10">
                  <c:v>Ratownictwo medyczne</c:v>
                </c:pt>
                <c:pt idx="11">
                  <c:v>Pielęgniarstwo</c:v>
                </c:pt>
                <c:pt idx="12">
                  <c:v>Położnictwo</c:v>
                </c:pt>
                <c:pt idx="13">
                  <c:v>Biotechnologia medyczna</c:v>
                </c:pt>
                <c:pt idx="14">
                  <c:v>Elektroradiologia</c:v>
                </c:pt>
                <c:pt idx="15">
                  <c:v>Cds.OiOSwJA</c:v>
                </c:pt>
                <c:pt idx="16">
                  <c:v>Koordynowana opieka senioralna</c:v>
                </c:pt>
              </c:strCache>
            </c:strRef>
          </c:cat>
          <c:val>
            <c:numRef>
              <c:f>Arkusz7!$G$92:$G$108</c:f>
              <c:numCache>
                <c:formatCode>General</c:formatCode>
                <c:ptCount val="17"/>
                <c:pt idx="0">
                  <c:v>4.6100000000000003</c:v>
                </c:pt>
                <c:pt idx="1">
                  <c:v>4.5599999999999996</c:v>
                </c:pt>
                <c:pt idx="2">
                  <c:v>4.5199999999999996</c:v>
                </c:pt>
                <c:pt idx="3">
                  <c:v>4.4800000000000004</c:v>
                </c:pt>
                <c:pt idx="4" formatCode="0.00">
                  <c:v>4.5999999999999996</c:v>
                </c:pt>
                <c:pt idx="5" formatCode="0.00">
                  <c:v>4.33</c:v>
                </c:pt>
                <c:pt idx="6" formatCode="0.00">
                  <c:v>4.37</c:v>
                </c:pt>
                <c:pt idx="7" formatCode="0.00">
                  <c:v>4.54</c:v>
                </c:pt>
                <c:pt idx="8" formatCode="0.00">
                  <c:v>4.5999999999999996</c:v>
                </c:pt>
                <c:pt idx="9" formatCode="0.00">
                  <c:v>4.54</c:v>
                </c:pt>
                <c:pt idx="10" formatCode="0.00">
                  <c:v>4.6500000000000004</c:v>
                </c:pt>
                <c:pt idx="11" formatCode="0.00">
                  <c:v>4.7300000000000004</c:v>
                </c:pt>
                <c:pt idx="12" formatCode="0.00">
                  <c:v>4.59</c:v>
                </c:pt>
                <c:pt idx="13" formatCode="0.00">
                  <c:v>4.3899999999999997</c:v>
                </c:pt>
                <c:pt idx="14" formatCode="0.00">
                  <c:v>4.0199999999999996</c:v>
                </c:pt>
                <c:pt idx="15" formatCode="0.00">
                  <c:v>4.5</c:v>
                </c:pt>
                <c:pt idx="16">
                  <c:v>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B-4A9F-9607-463DE508D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431040"/>
        <c:axId val="97656832"/>
        <c:axId val="0"/>
      </c:bar3DChart>
      <c:catAx>
        <c:axId val="9743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656832"/>
        <c:crosses val="autoZero"/>
        <c:auto val="1"/>
        <c:lblAlgn val="ctr"/>
        <c:lblOffset val="100"/>
        <c:noMultiLvlLbl val="0"/>
      </c:catAx>
      <c:valAx>
        <c:axId val="9765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4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42D5-468C-B715-DFF3E0A0E9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42D5-468C-B715-DFF3E0A0E9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2D5-468C-B715-DFF3E0A0E9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2D5-468C-B715-DFF3E0A0E90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2D5-468C-B715-DFF3E0A0E90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42D5-468C-B715-DFF3E0A0E90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42D5-468C-B715-DFF3E0A0E90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42D5-468C-B715-DFF3E0A0E90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42D5-468C-B715-DFF3E0A0E90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42D5-468C-B715-DFF3E0A0E901}"/>
              </c:ext>
            </c:extLst>
          </c:dPt>
          <c:dLbls>
            <c:dLbl>
              <c:idx val="0"/>
              <c:spPr>
                <a:solidFill>
                  <a:schemeClr val="lt1"/>
                </a:solidFill>
                <a:ln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2D5-468C-B715-DFF3E0A0E901}"/>
                </c:ext>
              </c:extLst>
            </c:dLbl>
            <c:dLbl>
              <c:idx val="1"/>
              <c:spPr>
                <a:solidFill>
                  <a:schemeClr val="lt1"/>
                </a:solidFill>
                <a:ln>
                  <a:solidFill>
                    <a:schemeClr val="accent2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2D5-468C-B715-DFF3E0A0E901}"/>
                </c:ext>
              </c:extLst>
            </c:dLbl>
            <c:dLbl>
              <c:idx val="2"/>
              <c:spPr>
                <a:solidFill>
                  <a:schemeClr val="lt1"/>
                </a:solidFill>
                <a:ln>
                  <a:solidFill>
                    <a:schemeClr val="accent3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42D5-468C-B715-DFF3E0A0E901}"/>
                </c:ext>
              </c:extLst>
            </c:dLbl>
            <c:dLbl>
              <c:idx val="3"/>
              <c:spPr>
                <a:solidFill>
                  <a:schemeClr val="lt1"/>
                </a:solidFill>
                <a:ln>
                  <a:solidFill>
                    <a:schemeClr val="accent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42D5-468C-B715-DFF3E0A0E901}"/>
                </c:ext>
              </c:extLst>
            </c:dLbl>
            <c:dLbl>
              <c:idx val="4"/>
              <c:layout>
                <c:manualLayout>
                  <c:x val="2.7777777777777779E-3"/>
                  <c:y val="0"/>
                </c:manualLayout>
              </c:layout>
              <c:spPr>
                <a:solidFill>
                  <a:schemeClr val="lt1"/>
                </a:solidFill>
                <a:ln>
                  <a:solidFill>
                    <a:schemeClr val="accent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42D5-468C-B715-DFF3E0A0E901}"/>
                </c:ext>
              </c:extLst>
            </c:dLbl>
            <c:dLbl>
              <c:idx val="5"/>
              <c:spPr>
                <a:solidFill>
                  <a:schemeClr val="lt1"/>
                </a:solidFill>
                <a:ln>
                  <a:solidFill>
                    <a:schemeClr val="accent6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42D5-468C-B715-DFF3E0A0E901}"/>
                </c:ext>
              </c:extLst>
            </c:dLbl>
            <c:dLbl>
              <c:idx val="6"/>
              <c:spPr>
                <a:solidFill>
                  <a:schemeClr val="lt1"/>
                </a:solidFill>
                <a:ln>
                  <a:solidFill>
                    <a:schemeClr val="accent1">
                      <a:lumMod val="6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42D5-468C-B715-DFF3E0A0E901}"/>
                </c:ext>
              </c:extLst>
            </c:dLbl>
            <c:dLbl>
              <c:idx val="7"/>
              <c:layout>
                <c:manualLayout>
                  <c:x val="6.6666666666666721E-2"/>
                  <c:y val="0"/>
                </c:manualLayout>
              </c:layout>
              <c:spPr>
                <a:solidFill>
                  <a:schemeClr val="lt1"/>
                </a:solidFill>
                <a:ln>
                  <a:solidFill>
                    <a:schemeClr val="accent2">
                      <a:lumMod val="6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42D5-468C-B715-DFF3E0A0E901}"/>
                </c:ext>
              </c:extLst>
            </c:dLbl>
            <c:dLbl>
              <c:idx val="8"/>
              <c:spPr>
                <a:solidFill>
                  <a:schemeClr val="lt1"/>
                </a:solidFill>
                <a:ln>
                  <a:solidFill>
                    <a:schemeClr val="accent3">
                      <a:lumMod val="6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42D5-468C-B715-DFF3E0A0E901}"/>
                </c:ext>
              </c:extLst>
            </c:dLbl>
            <c:dLbl>
              <c:idx val="9"/>
              <c:spPr>
                <a:solidFill>
                  <a:schemeClr val="lt1"/>
                </a:solidFill>
                <a:ln>
                  <a:solidFill>
                    <a:schemeClr val="accent4">
                      <a:lumMod val="6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42D5-468C-B715-DFF3E0A0E90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4F81BD"/>
                </a:solidFill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Arkusz1!$R$15:$R$26</c:f>
              <c:strCache>
                <c:ptCount val="12"/>
                <c:pt idx="0">
                  <c:v>WL</c:v>
                </c:pt>
                <c:pt idx="5">
                  <c:v>WLOS</c:v>
                </c:pt>
                <c:pt idx="6">
                  <c:v>WW-L</c:v>
                </c:pt>
                <c:pt idx="7">
                  <c:v>WFARM</c:v>
                </c:pt>
                <c:pt idx="8">
                  <c:v>WNoZ</c:v>
                </c:pt>
                <c:pt idx="9">
                  <c:v>OPiP</c:v>
                </c:pt>
                <c:pt idx="10">
                  <c:v>WNBiKP</c:v>
                </c:pt>
                <c:pt idx="11">
                  <c:v>Cds. OiOSwJA</c:v>
                </c:pt>
              </c:strCache>
            </c:strRef>
          </c:cat>
          <c:val>
            <c:numRef>
              <c:f>Arkusz1!$S$15:$S$26</c:f>
              <c:numCache>
                <c:formatCode>0</c:formatCode>
                <c:ptCount val="12"/>
                <c:pt idx="0">
                  <c:v>27.913888083502464</c:v>
                </c:pt>
                <c:pt idx="5">
                  <c:v>6.2191939692664535</c:v>
                </c:pt>
                <c:pt idx="6">
                  <c:v>20.121774427370251</c:v>
                </c:pt>
                <c:pt idx="7">
                  <c:v>10.561032183241521</c:v>
                </c:pt>
                <c:pt idx="8">
                  <c:v>15.671209046100318</c:v>
                </c:pt>
                <c:pt idx="9">
                  <c:v>12.590605972745722</c:v>
                </c:pt>
                <c:pt idx="10">
                  <c:v>5.0449405624818793</c:v>
                </c:pt>
                <c:pt idx="11">
                  <c:v>1.8773557552913889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2D5-468C-B715-DFF3E0A0E90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8952822643730599E-2"/>
          <c:y val="2.567797889218967E-2"/>
          <c:w val="0.89658420667404071"/>
          <c:h val="0.438994599728329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Arkusz7!$F$112</c:f>
              <c:strCache>
                <c:ptCount val="1"/>
                <c:pt idx="0">
                  <c:v>Sem. letni 19/20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Arkusz7!$E$113:$E$129</c:f>
              <c:strCache>
                <c:ptCount val="17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Wojskowo - lekarski</c:v>
                </c:pt>
                <c:pt idx="4">
                  <c:v>Fizjoterapia</c:v>
                </c:pt>
                <c:pt idx="5">
                  <c:v>Farmacja</c:v>
                </c:pt>
                <c:pt idx="6">
                  <c:v>Analityka medyczna</c:v>
                </c:pt>
                <c:pt idx="7">
                  <c:v>Kosmetologia</c:v>
                </c:pt>
                <c:pt idx="8">
                  <c:v>Dietetyka</c:v>
                </c:pt>
                <c:pt idx="9">
                  <c:v>Zdrowie publiczne</c:v>
                </c:pt>
                <c:pt idx="10">
                  <c:v>Ratownictwo medyczne</c:v>
                </c:pt>
                <c:pt idx="11">
                  <c:v>Pielęgniarstwo</c:v>
                </c:pt>
                <c:pt idx="12">
                  <c:v>Położnictwo</c:v>
                </c:pt>
                <c:pt idx="13">
                  <c:v>Biotechnologia medyczna</c:v>
                </c:pt>
                <c:pt idx="14">
                  <c:v>Elektroradiologia</c:v>
                </c:pt>
                <c:pt idx="15">
                  <c:v>Cds.OiOSwJA</c:v>
                </c:pt>
                <c:pt idx="16">
                  <c:v>Koordynowana opieka senioralna</c:v>
                </c:pt>
              </c:strCache>
            </c:strRef>
          </c:cat>
          <c:val>
            <c:numRef>
              <c:f>Arkusz7!$F$113:$F$129</c:f>
              <c:numCache>
                <c:formatCode>General</c:formatCode>
                <c:ptCount val="17"/>
                <c:pt idx="0">
                  <c:v>4.68</c:v>
                </c:pt>
                <c:pt idx="1">
                  <c:v>4.6500000000000004</c:v>
                </c:pt>
                <c:pt idx="2">
                  <c:v>4.62</c:v>
                </c:pt>
                <c:pt idx="3">
                  <c:v>4.6399999999999997</c:v>
                </c:pt>
                <c:pt idx="4">
                  <c:v>4.53</c:v>
                </c:pt>
                <c:pt idx="5">
                  <c:v>4.62</c:v>
                </c:pt>
                <c:pt idx="6" formatCode="0.00">
                  <c:v>4.8</c:v>
                </c:pt>
                <c:pt idx="7">
                  <c:v>4.7300000000000004</c:v>
                </c:pt>
                <c:pt idx="8">
                  <c:v>4.68</c:v>
                </c:pt>
                <c:pt idx="9">
                  <c:v>4.7300000000000004</c:v>
                </c:pt>
                <c:pt idx="10">
                  <c:v>4.6900000000000004</c:v>
                </c:pt>
                <c:pt idx="11">
                  <c:v>4.63</c:v>
                </c:pt>
                <c:pt idx="12">
                  <c:v>4.53</c:v>
                </c:pt>
                <c:pt idx="13">
                  <c:v>4.7300000000000004</c:v>
                </c:pt>
                <c:pt idx="14">
                  <c:v>4.42</c:v>
                </c:pt>
                <c:pt idx="15" formatCode="0.00">
                  <c:v>4.3</c:v>
                </c:pt>
                <c:pt idx="16">
                  <c:v>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2-4EAC-B2F0-0BA49338F63A}"/>
            </c:ext>
          </c:extLst>
        </c:ser>
        <c:ser>
          <c:idx val="1"/>
          <c:order val="1"/>
          <c:tx>
            <c:strRef>
              <c:f>Arkusz7!$G$112</c:f>
              <c:strCache>
                <c:ptCount val="1"/>
                <c:pt idx="0">
                  <c:v>Sem. zimowy 19/20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Arkusz7!$E$113:$E$129</c:f>
              <c:strCache>
                <c:ptCount val="17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Wojskowo - lekarski</c:v>
                </c:pt>
                <c:pt idx="4">
                  <c:v>Fizjoterapia</c:v>
                </c:pt>
                <c:pt idx="5">
                  <c:v>Farmacja</c:v>
                </c:pt>
                <c:pt idx="6">
                  <c:v>Analityka medyczna</c:v>
                </c:pt>
                <c:pt idx="7">
                  <c:v>Kosmetologia</c:v>
                </c:pt>
                <c:pt idx="8">
                  <c:v>Dietetyka</c:v>
                </c:pt>
                <c:pt idx="9">
                  <c:v>Zdrowie publiczne</c:v>
                </c:pt>
                <c:pt idx="10">
                  <c:v>Ratownictwo medyczne</c:v>
                </c:pt>
                <c:pt idx="11">
                  <c:v>Pielęgniarstwo</c:v>
                </c:pt>
                <c:pt idx="12">
                  <c:v>Położnictwo</c:v>
                </c:pt>
                <c:pt idx="13">
                  <c:v>Biotechnologia medyczna</c:v>
                </c:pt>
                <c:pt idx="14">
                  <c:v>Elektroradiologia</c:v>
                </c:pt>
                <c:pt idx="15">
                  <c:v>Cds.OiOSwJA</c:v>
                </c:pt>
                <c:pt idx="16">
                  <c:v>Koordynowana opieka senioralna</c:v>
                </c:pt>
              </c:strCache>
            </c:strRef>
          </c:cat>
          <c:val>
            <c:numRef>
              <c:f>Arkusz7!$G$113:$G$129</c:f>
              <c:numCache>
                <c:formatCode>General</c:formatCode>
                <c:ptCount val="17"/>
                <c:pt idx="0">
                  <c:v>4.63</c:v>
                </c:pt>
                <c:pt idx="1">
                  <c:v>4.54</c:v>
                </c:pt>
                <c:pt idx="2">
                  <c:v>4.4400000000000004</c:v>
                </c:pt>
                <c:pt idx="3">
                  <c:v>4.4800000000000004</c:v>
                </c:pt>
                <c:pt idx="4">
                  <c:v>4.57</c:v>
                </c:pt>
                <c:pt idx="5">
                  <c:v>4.34</c:v>
                </c:pt>
                <c:pt idx="6">
                  <c:v>4.45</c:v>
                </c:pt>
                <c:pt idx="7">
                  <c:v>4.55</c:v>
                </c:pt>
                <c:pt idx="8">
                  <c:v>4.55</c:v>
                </c:pt>
                <c:pt idx="9">
                  <c:v>4.57</c:v>
                </c:pt>
                <c:pt idx="10">
                  <c:v>4.66</c:v>
                </c:pt>
                <c:pt idx="11">
                  <c:v>4.76</c:v>
                </c:pt>
                <c:pt idx="12">
                  <c:v>4.6100000000000003</c:v>
                </c:pt>
                <c:pt idx="13">
                  <c:v>4.45</c:v>
                </c:pt>
                <c:pt idx="14">
                  <c:v>4.12</c:v>
                </c:pt>
                <c:pt idx="15">
                  <c:v>4.41</c:v>
                </c:pt>
                <c:pt idx="16">
                  <c:v>4.8099999999999996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22-4EAC-B2F0-0BA49338F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915392"/>
        <c:axId val="97659136"/>
        <c:axId val="0"/>
      </c:bar3DChart>
      <c:catAx>
        <c:axId val="9791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659136"/>
        <c:crosses val="autoZero"/>
        <c:auto val="1"/>
        <c:lblAlgn val="ctr"/>
        <c:lblOffset val="100"/>
        <c:noMultiLvlLbl val="0"/>
      </c:catAx>
      <c:valAx>
        <c:axId val="9765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91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184307984844953E-2"/>
          <c:y val="2.567797889218967E-2"/>
          <c:w val="0.87435272133292641"/>
          <c:h val="0.438994599728329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Arkusz7!$F$133</c:f>
              <c:strCache>
                <c:ptCount val="1"/>
                <c:pt idx="0">
                  <c:v>Sem. letni 19/20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Arkusz7!$E$134:$E$150</c:f>
              <c:strCache>
                <c:ptCount val="17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Wojskowo - lekarski</c:v>
                </c:pt>
                <c:pt idx="4">
                  <c:v>Fizjoterapia</c:v>
                </c:pt>
                <c:pt idx="5">
                  <c:v>Farmacja</c:v>
                </c:pt>
                <c:pt idx="6">
                  <c:v>Analityka medyczna</c:v>
                </c:pt>
                <c:pt idx="7">
                  <c:v>Kosmetologia</c:v>
                </c:pt>
                <c:pt idx="8">
                  <c:v>Dietetyka</c:v>
                </c:pt>
                <c:pt idx="9">
                  <c:v>Zdrowie publiczne</c:v>
                </c:pt>
                <c:pt idx="10">
                  <c:v>Ratownictwo medyczne</c:v>
                </c:pt>
                <c:pt idx="11">
                  <c:v>Pielęgniarstwo</c:v>
                </c:pt>
                <c:pt idx="12">
                  <c:v>Położnictwo</c:v>
                </c:pt>
                <c:pt idx="13">
                  <c:v>Biotechnologia medyczna</c:v>
                </c:pt>
                <c:pt idx="14">
                  <c:v>Elektroradiologia</c:v>
                </c:pt>
                <c:pt idx="15">
                  <c:v>Cds.OiOSwJA</c:v>
                </c:pt>
                <c:pt idx="16">
                  <c:v>Koordynowana opieka senioralna</c:v>
                </c:pt>
              </c:strCache>
            </c:strRef>
          </c:cat>
          <c:val>
            <c:numRef>
              <c:f>Arkusz7!$F$134:$F$150</c:f>
              <c:numCache>
                <c:formatCode>0.00</c:formatCode>
                <c:ptCount val="17"/>
                <c:pt idx="0" formatCode="General">
                  <c:v>4.7300000000000004</c:v>
                </c:pt>
                <c:pt idx="1">
                  <c:v>4.7</c:v>
                </c:pt>
                <c:pt idx="2">
                  <c:v>4.76</c:v>
                </c:pt>
                <c:pt idx="3">
                  <c:v>4.68</c:v>
                </c:pt>
                <c:pt idx="4">
                  <c:v>4.5599999999999996</c:v>
                </c:pt>
                <c:pt idx="5">
                  <c:v>4.67</c:v>
                </c:pt>
                <c:pt idx="6">
                  <c:v>4.8600000000000003</c:v>
                </c:pt>
                <c:pt idx="7">
                  <c:v>4.78</c:v>
                </c:pt>
                <c:pt idx="8">
                  <c:v>4.6900000000000004</c:v>
                </c:pt>
                <c:pt idx="9">
                  <c:v>4.75</c:v>
                </c:pt>
                <c:pt idx="10">
                  <c:v>4.75</c:v>
                </c:pt>
                <c:pt idx="11">
                  <c:v>4.62</c:v>
                </c:pt>
                <c:pt idx="12">
                  <c:v>4.59</c:v>
                </c:pt>
                <c:pt idx="13">
                  <c:v>4.7</c:v>
                </c:pt>
                <c:pt idx="14" formatCode="General">
                  <c:v>4.43</c:v>
                </c:pt>
                <c:pt idx="15" formatCode="General">
                  <c:v>4.38</c:v>
                </c:pt>
                <c:pt idx="16" formatCode="General">
                  <c:v>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D-4DC2-9CFB-CE2382B6DA0A}"/>
            </c:ext>
          </c:extLst>
        </c:ser>
        <c:ser>
          <c:idx val="1"/>
          <c:order val="1"/>
          <c:tx>
            <c:strRef>
              <c:f>Arkusz7!$G$133</c:f>
              <c:strCache>
                <c:ptCount val="1"/>
                <c:pt idx="0">
                  <c:v>Sem. zimowy 19/20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Arkusz7!$E$134:$E$150</c:f>
              <c:strCache>
                <c:ptCount val="17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Wojskowo - lekarski</c:v>
                </c:pt>
                <c:pt idx="4">
                  <c:v>Fizjoterapia</c:v>
                </c:pt>
                <c:pt idx="5">
                  <c:v>Farmacja</c:v>
                </c:pt>
                <c:pt idx="6">
                  <c:v>Analityka medyczna</c:v>
                </c:pt>
                <c:pt idx="7">
                  <c:v>Kosmetologia</c:v>
                </c:pt>
                <c:pt idx="8">
                  <c:v>Dietetyka</c:v>
                </c:pt>
                <c:pt idx="9">
                  <c:v>Zdrowie publiczne</c:v>
                </c:pt>
                <c:pt idx="10">
                  <c:v>Ratownictwo medyczne</c:v>
                </c:pt>
                <c:pt idx="11">
                  <c:v>Pielęgniarstwo</c:v>
                </c:pt>
                <c:pt idx="12">
                  <c:v>Położnictwo</c:v>
                </c:pt>
                <c:pt idx="13">
                  <c:v>Biotechnologia medyczna</c:v>
                </c:pt>
                <c:pt idx="14">
                  <c:v>Elektroradiologia</c:v>
                </c:pt>
                <c:pt idx="15">
                  <c:v>Cds.OiOSwJA</c:v>
                </c:pt>
                <c:pt idx="16">
                  <c:v>Koordynowana opieka senioralna</c:v>
                </c:pt>
              </c:strCache>
            </c:strRef>
          </c:cat>
          <c:val>
            <c:numRef>
              <c:f>Arkusz7!$G$134:$G$150</c:f>
              <c:numCache>
                <c:formatCode>General</c:formatCode>
                <c:ptCount val="17"/>
                <c:pt idx="0">
                  <c:v>4.68</c:v>
                </c:pt>
                <c:pt idx="1">
                  <c:v>4.62</c:v>
                </c:pt>
                <c:pt idx="2">
                  <c:v>4.59</c:v>
                </c:pt>
                <c:pt idx="3">
                  <c:v>4.49</c:v>
                </c:pt>
                <c:pt idx="4">
                  <c:v>4.6500000000000004</c:v>
                </c:pt>
                <c:pt idx="5">
                  <c:v>4.43</c:v>
                </c:pt>
                <c:pt idx="6" formatCode="0.00">
                  <c:v>4.5</c:v>
                </c:pt>
                <c:pt idx="7" formatCode="0.00">
                  <c:v>4.59</c:v>
                </c:pt>
                <c:pt idx="8" formatCode="0.00">
                  <c:v>4.6500000000000004</c:v>
                </c:pt>
                <c:pt idx="9" formatCode="0.00">
                  <c:v>4.5999999999999996</c:v>
                </c:pt>
                <c:pt idx="10">
                  <c:v>4.7300000000000004</c:v>
                </c:pt>
                <c:pt idx="11">
                  <c:v>4.78</c:v>
                </c:pt>
                <c:pt idx="12">
                  <c:v>4.6399999999999997</c:v>
                </c:pt>
                <c:pt idx="13">
                  <c:v>4.6100000000000003</c:v>
                </c:pt>
                <c:pt idx="14">
                  <c:v>4.2699999999999996</c:v>
                </c:pt>
                <c:pt idx="15">
                  <c:v>4.58</c:v>
                </c:pt>
                <c:pt idx="16">
                  <c:v>4.8600000000000003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AD-4DC2-9CFB-CE2382B6D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916416"/>
        <c:axId val="97661440"/>
        <c:axId val="0"/>
      </c:bar3DChart>
      <c:catAx>
        <c:axId val="9791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661440"/>
        <c:crosses val="autoZero"/>
        <c:auto val="1"/>
        <c:lblAlgn val="ctr"/>
        <c:lblOffset val="100"/>
        <c:noMultiLvlLbl val="0"/>
      </c:catAx>
      <c:valAx>
        <c:axId val="9766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91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Arkusz7!$B$4</c:f>
              <c:strCache>
                <c:ptCount val="1"/>
                <c:pt idx="0">
                  <c:v>Sem. letni 20/21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Arkusz7!$A$5:$A$19</c:f>
              <c:strCache>
                <c:ptCount val="15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Fizjoterapia</c:v>
                </c:pt>
                <c:pt idx="4">
                  <c:v>Farmacja</c:v>
                </c:pt>
                <c:pt idx="5">
                  <c:v>Analityka medyczna</c:v>
                </c:pt>
                <c:pt idx="6">
                  <c:v>Kosmetologia</c:v>
                </c:pt>
                <c:pt idx="7">
                  <c:v>Dietetyka</c:v>
                </c:pt>
                <c:pt idx="8">
                  <c:v>Zdrowie publiczne</c:v>
                </c:pt>
                <c:pt idx="9">
                  <c:v>Ratownictwo medyczne</c:v>
                </c:pt>
                <c:pt idx="10">
                  <c:v>Pielęgniarstwo</c:v>
                </c:pt>
                <c:pt idx="11">
                  <c:v>Położnictwo</c:v>
                </c:pt>
                <c:pt idx="12">
                  <c:v>Biotechnologia medyczna</c:v>
                </c:pt>
                <c:pt idx="13">
                  <c:v>Elektroradiologia</c:v>
                </c:pt>
                <c:pt idx="14">
                  <c:v>Cds.OiOSwJA</c:v>
                </c:pt>
              </c:strCache>
            </c:strRef>
          </c:cat>
          <c:val>
            <c:numRef>
              <c:f>Arkusz7!$B$5:$B$19</c:f>
              <c:numCache>
                <c:formatCode>0.00</c:formatCode>
                <c:ptCount val="15"/>
                <c:pt idx="0">
                  <c:v>4.76</c:v>
                </c:pt>
                <c:pt idx="1">
                  <c:v>4.7300000000000004</c:v>
                </c:pt>
                <c:pt idx="2">
                  <c:v>4.72</c:v>
                </c:pt>
                <c:pt idx="3">
                  <c:v>4.68</c:v>
                </c:pt>
                <c:pt idx="4">
                  <c:v>4.7699999999999996</c:v>
                </c:pt>
                <c:pt idx="5">
                  <c:v>4.83</c:v>
                </c:pt>
                <c:pt idx="6">
                  <c:v>4.8899999999999997</c:v>
                </c:pt>
                <c:pt idx="7">
                  <c:v>4.7699999999999996</c:v>
                </c:pt>
                <c:pt idx="8">
                  <c:v>4.8899999999999997</c:v>
                </c:pt>
                <c:pt idx="9">
                  <c:v>4.67</c:v>
                </c:pt>
                <c:pt idx="10">
                  <c:v>4.79</c:v>
                </c:pt>
                <c:pt idx="11">
                  <c:v>4.8499999999999996</c:v>
                </c:pt>
                <c:pt idx="12">
                  <c:v>4.67</c:v>
                </c:pt>
                <c:pt idx="13">
                  <c:v>4.71</c:v>
                </c:pt>
                <c:pt idx="14">
                  <c:v>4.79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D-4E7F-9137-4F66269CE2F0}"/>
            </c:ext>
          </c:extLst>
        </c:ser>
        <c:ser>
          <c:idx val="1"/>
          <c:order val="1"/>
          <c:tx>
            <c:strRef>
              <c:f>Arkusz7!$C$4</c:f>
              <c:strCache>
                <c:ptCount val="1"/>
                <c:pt idx="0">
                  <c:v>Sem. zimowy 20/21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Arkusz7!$A$5:$A$19</c:f>
              <c:strCache>
                <c:ptCount val="15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Fizjoterapia</c:v>
                </c:pt>
                <c:pt idx="4">
                  <c:v>Farmacja</c:v>
                </c:pt>
                <c:pt idx="5">
                  <c:v>Analityka medyczna</c:v>
                </c:pt>
                <c:pt idx="6">
                  <c:v>Kosmetologia</c:v>
                </c:pt>
                <c:pt idx="7">
                  <c:v>Dietetyka</c:v>
                </c:pt>
                <c:pt idx="8">
                  <c:v>Zdrowie publiczne</c:v>
                </c:pt>
                <c:pt idx="9">
                  <c:v>Ratownictwo medyczne</c:v>
                </c:pt>
                <c:pt idx="10">
                  <c:v>Pielęgniarstwo</c:v>
                </c:pt>
                <c:pt idx="11">
                  <c:v>Położnictwo</c:v>
                </c:pt>
                <c:pt idx="12">
                  <c:v>Biotechnologia medyczna</c:v>
                </c:pt>
                <c:pt idx="13">
                  <c:v>Elektroradiologia</c:v>
                </c:pt>
                <c:pt idx="14">
                  <c:v>Cds.OiOSwJA</c:v>
                </c:pt>
              </c:strCache>
            </c:strRef>
          </c:cat>
          <c:val>
            <c:numRef>
              <c:f>Arkusz7!$C$5:$C$19</c:f>
              <c:numCache>
                <c:formatCode>0.00</c:formatCode>
                <c:ptCount val="15"/>
                <c:pt idx="0">
                  <c:v>4.8</c:v>
                </c:pt>
                <c:pt idx="1">
                  <c:v>4.7699999999999996</c:v>
                </c:pt>
                <c:pt idx="2">
                  <c:v>4.6900000000000004</c:v>
                </c:pt>
                <c:pt idx="3">
                  <c:v>4.8</c:v>
                </c:pt>
                <c:pt idx="4">
                  <c:v>4.87</c:v>
                </c:pt>
                <c:pt idx="5">
                  <c:v>4.82</c:v>
                </c:pt>
                <c:pt idx="6">
                  <c:v>4.8499999999999996</c:v>
                </c:pt>
                <c:pt idx="7">
                  <c:v>4.74</c:v>
                </c:pt>
                <c:pt idx="8">
                  <c:v>4.88</c:v>
                </c:pt>
                <c:pt idx="9">
                  <c:v>4.79</c:v>
                </c:pt>
                <c:pt idx="10">
                  <c:v>4.87</c:v>
                </c:pt>
                <c:pt idx="11">
                  <c:v>4.8899999999999997</c:v>
                </c:pt>
                <c:pt idx="12">
                  <c:v>4.55</c:v>
                </c:pt>
                <c:pt idx="13">
                  <c:v>4.6900000000000004</c:v>
                </c:pt>
                <c:pt idx="14">
                  <c:v>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BD-4E7F-9137-4F66269CE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0532271"/>
        <c:axId val="760534767"/>
        <c:axId val="0"/>
      </c:bar3DChart>
      <c:catAx>
        <c:axId val="76053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60534767"/>
        <c:crosses val="autoZero"/>
        <c:auto val="1"/>
        <c:lblAlgn val="ctr"/>
        <c:lblOffset val="100"/>
        <c:noMultiLvlLbl val="0"/>
      </c:catAx>
      <c:valAx>
        <c:axId val="760534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6053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Arkusz7!$B$27</c:f>
              <c:strCache>
                <c:ptCount val="1"/>
                <c:pt idx="0">
                  <c:v>Sem. letni 20/21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Arkusz7!$A$28:$A$42</c:f>
              <c:strCache>
                <c:ptCount val="15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Fizjoterapia</c:v>
                </c:pt>
                <c:pt idx="4">
                  <c:v>Farmacja</c:v>
                </c:pt>
                <c:pt idx="5">
                  <c:v>Analityka medyczna</c:v>
                </c:pt>
                <c:pt idx="6">
                  <c:v>Kosmetologia</c:v>
                </c:pt>
                <c:pt idx="7">
                  <c:v>Dietetyka</c:v>
                </c:pt>
                <c:pt idx="8">
                  <c:v>Zdrowie publiczne</c:v>
                </c:pt>
                <c:pt idx="9">
                  <c:v>Ratownictwo medyczne</c:v>
                </c:pt>
                <c:pt idx="10">
                  <c:v>Pielęgniarstwo</c:v>
                </c:pt>
                <c:pt idx="11">
                  <c:v>Położnictwo</c:v>
                </c:pt>
                <c:pt idx="12">
                  <c:v>Biotechnologia medyczna</c:v>
                </c:pt>
                <c:pt idx="13">
                  <c:v>Elektroradiologia</c:v>
                </c:pt>
                <c:pt idx="14">
                  <c:v>Cds.OiOSwJA</c:v>
                </c:pt>
              </c:strCache>
            </c:strRef>
          </c:cat>
          <c:val>
            <c:numRef>
              <c:f>Arkusz7!$B$28:$B$42</c:f>
              <c:numCache>
                <c:formatCode>0.00</c:formatCode>
                <c:ptCount val="15"/>
                <c:pt idx="0">
                  <c:v>4.8</c:v>
                </c:pt>
                <c:pt idx="1">
                  <c:v>4.72</c:v>
                </c:pt>
                <c:pt idx="2">
                  <c:v>4.6100000000000003</c:v>
                </c:pt>
                <c:pt idx="3">
                  <c:v>4.7300000000000004</c:v>
                </c:pt>
                <c:pt idx="4">
                  <c:v>4.8499999999999996</c:v>
                </c:pt>
                <c:pt idx="5">
                  <c:v>4.93</c:v>
                </c:pt>
                <c:pt idx="6">
                  <c:v>4.9000000000000004</c:v>
                </c:pt>
                <c:pt idx="7">
                  <c:v>4.6900000000000004</c:v>
                </c:pt>
                <c:pt idx="8">
                  <c:v>4.87</c:v>
                </c:pt>
                <c:pt idx="9">
                  <c:v>4.6100000000000003</c:v>
                </c:pt>
                <c:pt idx="10">
                  <c:v>4.7300000000000004</c:v>
                </c:pt>
                <c:pt idx="11">
                  <c:v>4.83</c:v>
                </c:pt>
                <c:pt idx="12">
                  <c:v>4.8</c:v>
                </c:pt>
                <c:pt idx="13">
                  <c:v>4.91</c:v>
                </c:pt>
                <c:pt idx="14">
                  <c:v>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D-4898-B51F-7A00081CC0C8}"/>
            </c:ext>
          </c:extLst>
        </c:ser>
        <c:ser>
          <c:idx val="1"/>
          <c:order val="1"/>
          <c:tx>
            <c:strRef>
              <c:f>Arkusz7!$C$27</c:f>
              <c:strCache>
                <c:ptCount val="1"/>
                <c:pt idx="0">
                  <c:v>Sem. zimowy 20/21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Arkusz7!$A$28:$A$42</c:f>
              <c:strCache>
                <c:ptCount val="15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Fizjoterapia</c:v>
                </c:pt>
                <c:pt idx="4">
                  <c:v>Farmacja</c:v>
                </c:pt>
                <c:pt idx="5">
                  <c:v>Analityka medyczna</c:v>
                </c:pt>
                <c:pt idx="6">
                  <c:v>Kosmetologia</c:v>
                </c:pt>
                <c:pt idx="7">
                  <c:v>Dietetyka</c:v>
                </c:pt>
                <c:pt idx="8">
                  <c:v>Zdrowie publiczne</c:v>
                </c:pt>
                <c:pt idx="9">
                  <c:v>Ratownictwo medyczne</c:v>
                </c:pt>
                <c:pt idx="10">
                  <c:v>Pielęgniarstwo</c:v>
                </c:pt>
                <c:pt idx="11">
                  <c:v>Położnictwo</c:v>
                </c:pt>
                <c:pt idx="12">
                  <c:v>Biotechnologia medyczna</c:v>
                </c:pt>
                <c:pt idx="13">
                  <c:v>Elektroradiologia</c:v>
                </c:pt>
                <c:pt idx="14">
                  <c:v>Cds.OiOSwJA</c:v>
                </c:pt>
              </c:strCache>
            </c:strRef>
          </c:cat>
          <c:val>
            <c:numRef>
              <c:f>Arkusz7!$C$28:$C$42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7D-4898-B51F-7A00081CC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2100127"/>
        <c:axId val="612105119"/>
        <c:axId val="0"/>
      </c:bar3DChart>
      <c:catAx>
        <c:axId val="612100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2105119"/>
        <c:crosses val="autoZero"/>
        <c:auto val="1"/>
        <c:lblAlgn val="ctr"/>
        <c:lblOffset val="100"/>
        <c:noMultiLvlLbl val="0"/>
      </c:catAx>
      <c:valAx>
        <c:axId val="612105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210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Arkusz7!$B$49</c:f>
              <c:strCache>
                <c:ptCount val="1"/>
                <c:pt idx="0">
                  <c:v>Sem. letni 20/21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Arkusz7!$A$50:$A$64</c:f>
              <c:strCache>
                <c:ptCount val="15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Fizjoterapia</c:v>
                </c:pt>
                <c:pt idx="4">
                  <c:v>Farmacja</c:v>
                </c:pt>
                <c:pt idx="5">
                  <c:v>Analityka medyczna</c:v>
                </c:pt>
                <c:pt idx="6">
                  <c:v>Kosmetologia</c:v>
                </c:pt>
                <c:pt idx="7">
                  <c:v>Dietetyka</c:v>
                </c:pt>
                <c:pt idx="8">
                  <c:v>Zdrowie publiczne</c:v>
                </c:pt>
                <c:pt idx="9">
                  <c:v>Ratownictwo medyczne</c:v>
                </c:pt>
                <c:pt idx="10">
                  <c:v>Pielęgniarstwo</c:v>
                </c:pt>
                <c:pt idx="11">
                  <c:v>Położnictwo</c:v>
                </c:pt>
                <c:pt idx="12">
                  <c:v>Biotechnologia medyczna</c:v>
                </c:pt>
                <c:pt idx="13">
                  <c:v>Elektroradiologia</c:v>
                </c:pt>
                <c:pt idx="14">
                  <c:v>Cds.OiOSwJA</c:v>
                </c:pt>
              </c:strCache>
            </c:strRef>
          </c:cat>
          <c:val>
            <c:numRef>
              <c:f>Arkusz7!$B$50:$B$64</c:f>
              <c:numCache>
                <c:formatCode>0.00</c:formatCode>
                <c:ptCount val="15"/>
                <c:pt idx="0">
                  <c:v>4.7699999999999996</c:v>
                </c:pt>
                <c:pt idx="1">
                  <c:v>4.72</c:v>
                </c:pt>
                <c:pt idx="2">
                  <c:v>4.76</c:v>
                </c:pt>
                <c:pt idx="3">
                  <c:v>4.7</c:v>
                </c:pt>
                <c:pt idx="4">
                  <c:v>4.7699999999999996</c:v>
                </c:pt>
                <c:pt idx="5">
                  <c:v>4.88</c:v>
                </c:pt>
                <c:pt idx="6">
                  <c:v>4.78</c:v>
                </c:pt>
                <c:pt idx="7">
                  <c:v>4.74</c:v>
                </c:pt>
                <c:pt idx="8">
                  <c:v>4.8499999999999996</c:v>
                </c:pt>
                <c:pt idx="9">
                  <c:v>4.5999999999999996</c:v>
                </c:pt>
                <c:pt idx="10">
                  <c:v>4.74</c:v>
                </c:pt>
                <c:pt idx="11">
                  <c:v>4.8499999999999996</c:v>
                </c:pt>
                <c:pt idx="12">
                  <c:v>4.57</c:v>
                </c:pt>
                <c:pt idx="13">
                  <c:v>4.7</c:v>
                </c:pt>
                <c:pt idx="14">
                  <c:v>4.8099999999999996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3-4F76-A985-8FBE713DF3FC}"/>
            </c:ext>
          </c:extLst>
        </c:ser>
        <c:ser>
          <c:idx val="1"/>
          <c:order val="1"/>
          <c:tx>
            <c:strRef>
              <c:f>Arkusz7!$C$49</c:f>
              <c:strCache>
                <c:ptCount val="1"/>
                <c:pt idx="0">
                  <c:v>Sem. zimowy 20/21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Arkusz7!$A$50:$A$64</c:f>
              <c:strCache>
                <c:ptCount val="15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Fizjoterapia</c:v>
                </c:pt>
                <c:pt idx="4">
                  <c:v>Farmacja</c:v>
                </c:pt>
                <c:pt idx="5">
                  <c:v>Analityka medyczna</c:v>
                </c:pt>
                <c:pt idx="6">
                  <c:v>Kosmetologia</c:v>
                </c:pt>
                <c:pt idx="7">
                  <c:v>Dietetyka</c:v>
                </c:pt>
                <c:pt idx="8">
                  <c:v>Zdrowie publiczne</c:v>
                </c:pt>
                <c:pt idx="9">
                  <c:v>Ratownictwo medyczne</c:v>
                </c:pt>
                <c:pt idx="10">
                  <c:v>Pielęgniarstwo</c:v>
                </c:pt>
                <c:pt idx="11">
                  <c:v>Położnictwo</c:v>
                </c:pt>
                <c:pt idx="12">
                  <c:v>Biotechnologia medyczna</c:v>
                </c:pt>
                <c:pt idx="13">
                  <c:v>Elektroradiologia</c:v>
                </c:pt>
                <c:pt idx="14">
                  <c:v>Cds.OiOSwJA</c:v>
                </c:pt>
              </c:strCache>
            </c:strRef>
          </c:cat>
          <c:val>
            <c:numRef>
              <c:f>Arkusz7!$C$50:$C$64</c:f>
              <c:numCache>
                <c:formatCode>0.00</c:formatCode>
                <c:ptCount val="15"/>
                <c:pt idx="0">
                  <c:v>4.82</c:v>
                </c:pt>
                <c:pt idx="1">
                  <c:v>4.8</c:v>
                </c:pt>
                <c:pt idx="2">
                  <c:v>4.67</c:v>
                </c:pt>
                <c:pt idx="3">
                  <c:v>4.8</c:v>
                </c:pt>
                <c:pt idx="4">
                  <c:v>4.84</c:v>
                </c:pt>
                <c:pt idx="5">
                  <c:v>4.8899999999999997</c:v>
                </c:pt>
                <c:pt idx="6">
                  <c:v>4.8</c:v>
                </c:pt>
                <c:pt idx="7">
                  <c:v>4.8</c:v>
                </c:pt>
                <c:pt idx="8">
                  <c:v>4.83</c:v>
                </c:pt>
                <c:pt idx="9">
                  <c:v>4.76</c:v>
                </c:pt>
                <c:pt idx="10">
                  <c:v>4.8600000000000003</c:v>
                </c:pt>
                <c:pt idx="11">
                  <c:v>4.87</c:v>
                </c:pt>
                <c:pt idx="12">
                  <c:v>4.62</c:v>
                </c:pt>
                <c:pt idx="13">
                  <c:v>4.6500000000000004</c:v>
                </c:pt>
                <c:pt idx="14">
                  <c:v>4.6399999999999997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C3-4F76-A985-8FBE713DF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1258287"/>
        <c:axId val="621245807"/>
        <c:axId val="0"/>
      </c:bar3DChart>
      <c:catAx>
        <c:axId val="621258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21245807"/>
        <c:crosses val="autoZero"/>
        <c:auto val="1"/>
        <c:lblAlgn val="ctr"/>
        <c:lblOffset val="100"/>
        <c:noMultiLvlLbl val="0"/>
      </c:catAx>
      <c:valAx>
        <c:axId val="621245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21258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Arkusz7!$B$70</c:f>
              <c:strCache>
                <c:ptCount val="1"/>
                <c:pt idx="0">
                  <c:v>Sem. letni 20/21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Arkusz7!$A$71:$A$85</c:f>
              <c:strCache>
                <c:ptCount val="15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Fizjoterapia</c:v>
                </c:pt>
                <c:pt idx="4">
                  <c:v>Farmacja</c:v>
                </c:pt>
                <c:pt idx="5">
                  <c:v>Analityka medyczna</c:v>
                </c:pt>
                <c:pt idx="6">
                  <c:v>Kosmetologia</c:v>
                </c:pt>
                <c:pt idx="7">
                  <c:v>Dietetyka</c:v>
                </c:pt>
                <c:pt idx="8">
                  <c:v>Zdrowie publiczne</c:v>
                </c:pt>
                <c:pt idx="9">
                  <c:v>Ratownictwo medyczne</c:v>
                </c:pt>
                <c:pt idx="10">
                  <c:v>Pielęgniarstwo</c:v>
                </c:pt>
                <c:pt idx="11">
                  <c:v>Położnictwo</c:v>
                </c:pt>
                <c:pt idx="12">
                  <c:v>Biotechnologia medyczna</c:v>
                </c:pt>
                <c:pt idx="13">
                  <c:v>Elektroradiologia</c:v>
                </c:pt>
                <c:pt idx="14">
                  <c:v>Cds.OiOSwJA</c:v>
                </c:pt>
              </c:strCache>
            </c:strRef>
          </c:cat>
          <c:val>
            <c:numRef>
              <c:f>Arkusz7!$B$71:$B$85</c:f>
              <c:numCache>
                <c:formatCode>0.00</c:formatCode>
                <c:ptCount val="15"/>
                <c:pt idx="0" formatCode="General">
                  <c:v>4.68</c:v>
                </c:pt>
                <c:pt idx="1">
                  <c:v>4.5999999999999996</c:v>
                </c:pt>
                <c:pt idx="2" formatCode="General">
                  <c:v>4.66</c:v>
                </c:pt>
                <c:pt idx="3" formatCode="General">
                  <c:v>4.6399999999999997</c:v>
                </c:pt>
                <c:pt idx="4" formatCode="General">
                  <c:v>4.67</c:v>
                </c:pt>
                <c:pt idx="5" formatCode="General">
                  <c:v>4.8099999999999996</c:v>
                </c:pt>
                <c:pt idx="6" formatCode="General">
                  <c:v>4.72</c:v>
                </c:pt>
                <c:pt idx="7" formatCode="General">
                  <c:v>4.6500000000000004</c:v>
                </c:pt>
                <c:pt idx="8" formatCode="General">
                  <c:v>4.78</c:v>
                </c:pt>
                <c:pt idx="9" formatCode="General">
                  <c:v>4.5199999999999996</c:v>
                </c:pt>
                <c:pt idx="10" formatCode="General">
                  <c:v>4.67</c:v>
                </c:pt>
                <c:pt idx="11" formatCode="General">
                  <c:v>4.84</c:v>
                </c:pt>
                <c:pt idx="12" formatCode="General">
                  <c:v>4.42</c:v>
                </c:pt>
                <c:pt idx="13" formatCode="General">
                  <c:v>4.57</c:v>
                </c:pt>
                <c:pt idx="14" formatCode="General">
                  <c:v>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4-4EB7-9862-1424FB33E2B3}"/>
            </c:ext>
          </c:extLst>
        </c:ser>
        <c:ser>
          <c:idx val="1"/>
          <c:order val="1"/>
          <c:tx>
            <c:strRef>
              <c:f>Arkusz7!$C$70</c:f>
              <c:strCache>
                <c:ptCount val="1"/>
                <c:pt idx="0">
                  <c:v>Sem. zimowy 20/21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Arkusz7!$A$71:$A$85</c:f>
              <c:strCache>
                <c:ptCount val="15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Fizjoterapia</c:v>
                </c:pt>
                <c:pt idx="4">
                  <c:v>Farmacja</c:v>
                </c:pt>
                <c:pt idx="5">
                  <c:v>Analityka medyczna</c:v>
                </c:pt>
                <c:pt idx="6">
                  <c:v>Kosmetologia</c:v>
                </c:pt>
                <c:pt idx="7">
                  <c:v>Dietetyka</c:v>
                </c:pt>
                <c:pt idx="8">
                  <c:v>Zdrowie publiczne</c:v>
                </c:pt>
                <c:pt idx="9">
                  <c:v>Ratownictwo medyczne</c:v>
                </c:pt>
                <c:pt idx="10">
                  <c:v>Pielęgniarstwo</c:v>
                </c:pt>
                <c:pt idx="11">
                  <c:v>Położnictwo</c:v>
                </c:pt>
                <c:pt idx="12">
                  <c:v>Biotechnologia medyczna</c:v>
                </c:pt>
                <c:pt idx="13">
                  <c:v>Elektroradiologia</c:v>
                </c:pt>
                <c:pt idx="14">
                  <c:v>Cds.OiOSwJA</c:v>
                </c:pt>
              </c:strCache>
            </c:strRef>
          </c:cat>
          <c:val>
            <c:numRef>
              <c:f>Arkusz7!$C$71:$C$85</c:f>
              <c:numCache>
                <c:formatCode>0.00</c:formatCode>
                <c:ptCount val="15"/>
                <c:pt idx="0">
                  <c:v>4.7</c:v>
                </c:pt>
                <c:pt idx="1">
                  <c:v>4.72</c:v>
                </c:pt>
                <c:pt idx="2">
                  <c:v>4.62</c:v>
                </c:pt>
                <c:pt idx="3">
                  <c:v>4.7</c:v>
                </c:pt>
                <c:pt idx="4">
                  <c:v>4.75</c:v>
                </c:pt>
                <c:pt idx="5">
                  <c:v>4.75</c:v>
                </c:pt>
                <c:pt idx="6">
                  <c:v>4.6500000000000004</c:v>
                </c:pt>
                <c:pt idx="7">
                  <c:v>4.67</c:v>
                </c:pt>
                <c:pt idx="8">
                  <c:v>4.7699999999999996</c:v>
                </c:pt>
                <c:pt idx="9">
                  <c:v>4.68</c:v>
                </c:pt>
                <c:pt idx="10">
                  <c:v>4.79</c:v>
                </c:pt>
                <c:pt idx="11">
                  <c:v>4.8099999999999996</c:v>
                </c:pt>
                <c:pt idx="12">
                  <c:v>4.45</c:v>
                </c:pt>
                <c:pt idx="13">
                  <c:v>4.59</c:v>
                </c:pt>
                <c:pt idx="14">
                  <c:v>4.5599999999999996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4-4EB7-9862-1424FB33E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2995711"/>
        <c:axId val="792981151"/>
        <c:axId val="0"/>
      </c:bar3DChart>
      <c:catAx>
        <c:axId val="792995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92981151"/>
        <c:crosses val="autoZero"/>
        <c:auto val="1"/>
        <c:lblAlgn val="ctr"/>
        <c:lblOffset val="100"/>
        <c:noMultiLvlLbl val="0"/>
      </c:catAx>
      <c:valAx>
        <c:axId val="79298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92995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Arkusz7!$B$91</c:f>
              <c:strCache>
                <c:ptCount val="1"/>
                <c:pt idx="0">
                  <c:v>Sem. letni 20/21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Arkusz7!$A$92:$A$106</c:f>
              <c:strCache>
                <c:ptCount val="15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Fizjoterapia</c:v>
                </c:pt>
                <c:pt idx="4">
                  <c:v>Farmacja</c:v>
                </c:pt>
                <c:pt idx="5">
                  <c:v>Analityka medyczna</c:v>
                </c:pt>
                <c:pt idx="6">
                  <c:v>Kosmetologia</c:v>
                </c:pt>
                <c:pt idx="7">
                  <c:v>Dietetyka</c:v>
                </c:pt>
                <c:pt idx="8">
                  <c:v>Zdrowie publiczne</c:v>
                </c:pt>
                <c:pt idx="9">
                  <c:v>Ratownictwo medyczne</c:v>
                </c:pt>
                <c:pt idx="10">
                  <c:v>Pielęgniarstwo</c:v>
                </c:pt>
                <c:pt idx="11">
                  <c:v>Położnictwo</c:v>
                </c:pt>
                <c:pt idx="12">
                  <c:v>Biotechnologia medyczna</c:v>
                </c:pt>
                <c:pt idx="13">
                  <c:v>Elektroradiologia</c:v>
                </c:pt>
                <c:pt idx="14">
                  <c:v>Cds.OiOSwJA</c:v>
                </c:pt>
              </c:strCache>
            </c:strRef>
          </c:cat>
          <c:val>
            <c:numRef>
              <c:f>Arkusz7!$B$92:$B$106</c:f>
              <c:numCache>
                <c:formatCode>0.00</c:formatCode>
                <c:ptCount val="15"/>
                <c:pt idx="0">
                  <c:v>4.68</c:v>
                </c:pt>
                <c:pt idx="1">
                  <c:v>4.5999999999999996</c:v>
                </c:pt>
                <c:pt idx="2">
                  <c:v>4.5599999999999996</c:v>
                </c:pt>
                <c:pt idx="3">
                  <c:v>4.6399999999999997</c:v>
                </c:pt>
                <c:pt idx="4">
                  <c:v>4.6100000000000003</c:v>
                </c:pt>
                <c:pt idx="5">
                  <c:v>4.79</c:v>
                </c:pt>
                <c:pt idx="6">
                  <c:v>4.7300000000000004</c:v>
                </c:pt>
                <c:pt idx="7">
                  <c:v>4.71</c:v>
                </c:pt>
                <c:pt idx="8">
                  <c:v>4.74</c:v>
                </c:pt>
                <c:pt idx="9">
                  <c:v>4.5</c:v>
                </c:pt>
                <c:pt idx="10">
                  <c:v>4.66</c:v>
                </c:pt>
                <c:pt idx="11">
                  <c:v>4.8499999999999996</c:v>
                </c:pt>
                <c:pt idx="12">
                  <c:v>4.43</c:v>
                </c:pt>
                <c:pt idx="13">
                  <c:v>4.58</c:v>
                </c:pt>
                <c:pt idx="14">
                  <c:v>4.7699999999999996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6-4666-ACC6-F46554DC93F9}"/>
            </c:ext>
          </c:extLst>
        </c:ser>
        <c:ser>
          <c:idx val="1"/>
          <c:order val="1"/>
          <c:tx>
            <c:strRef>
              <c:f>Arkusz7!$C$91</c:f>
              <c:strCache>
                <c:ptCount val="1"/>
                <c:pt idx="0">
                  <c:v>Sem. zimowy 20/21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Arkusz7!$A$92:$A$106</c:f>
              <c:strCache>
                <c:ptCount val="15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Fizjoterapia</c:v>
                </c:pt>
                <c:pt idx="4">
                  <c:v>Farmacja</c:v>
                </c:pt>
                <c:pt idx="5">
                  <c:v>Analityka medyczna</c:v>
                </c:pt>
                <c:pt idx="6">
                  <c:v>Kosmetologia</c:v>
                </c:pt>
                <c:pt idx="7">
                  <c:v>Dietetyka</c:v>
                </c:pt>
                <c:pt idx="8">
                  <c:v>Zdrowie publiczne</c:v>
                </c:pt>
                <c:pt idx="9">
                  <c:v>Ratownictwo medyczne</c:v>
                </c:pt>
                <c:pt idx="10">
                  <c:v>Pielęgniarstwo</c:v>
                </c:pt>
                <c:pt idx="11">
                  <c:v>Położnictwo</c:v>
                </c:pt>
                <c:pt idx="12">
                  <c:v>Biotechnologia medyczna</c:v>
                </c:pt>
                <c:pt idx="13">
                  <c:v>Elektroradiologia</c:v>
                </c:pt>
                <c:pt idx="14">
                  <c:v>Cds.OiOSwJA</c:v>
                </c:pt>
              </c:strCache>
            </c:strRef>
          </c:cat>
          <c:val>
            <c:numRef>
              <c:f>Arkusz7!$C$92:$C$106</c:f>
              <c:numCache>
                <c:formatCode>General</c:formatCode>
                <c:ptCount val="15"/>
                <c:pt idx="0">
                  <c:v>4.6900000000000004</c:v>
                </c:pt>
                <c:pt idx="1">
                  <c:v>4.6900000000000004</c:v>
                </c:pt>
                <c:pt idx="2">
                  <c:v>4.59</c:v>
                </c:pt>
                <c:pt idx="3" formatCode="0.00">
                  <c:v>4.6900000000000004</c:v>
                </c:pt>
                <c:pt idx="4" formatCode="0.00">
                  <c:v>4.7</c:v>
                </c:pt>
                <c:pt idx="5" formatCode="0.00">
                  <c:v>4.6900000000000004</c:v>
                </c:pt>
                <c:pt idx="6" formatCode="0.00">
                  <c:v>4.6100000000000003</c:v>
                </c:pt>
                <c:pt idx="7" formatCode="0.00">
                  <c:v>4.6500000000000004</c:v>
                </c:pt>
                <c:pt idx="8" formatCode="0.00">
                  <c:v>4.74</c:v>
                </c:pt>
                <c:pt idx="9" formatCode="0.00">
                  <c:v>4.6900000000000004</c:v>
                </c:pt>
                <c:pt idx="10" formatCode="0.00">
                  <c:v>4.74</c:v>
                </c:pt>
                <c:pt idx="11" formatCode="0.00">
                  <c:v>4.7699999999999996</c:v>
                </c:pt>
                <c:pt idx="12" formatCode="0.00">
                  <c:v>4.3499999999999996</c:v>
                </c:pt>
                <c:pt idx="13" formatCode="0.00">
                  <c:v>4.5199999999999996</c:v>
                </c:pt>
                <c:pt idx="14" formatCode="0.00">
                  <c:v>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6-4666-ACC6-F46554DC9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660191"/>
        <c:axId val="139660607"/>
        <c:axId val="0"/>
      </c:bar3DChart>
      <c:catAx>
        <c:axId val="139660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9660607"/>
        <c:crosses val="autoZero"/>
        <c:auto val="1"/>
        <c:lblAlgn val="ctr"/>
        <c:lblOffset val="100"/>
        <c:noMultiLvlLbl val="0"/>
      </c:catAx>
      <c:valAx>
        <c:axId val="13966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9660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Arkusz7!$B$112</c:f>
              <c:strCache>
                <c:ptCount val="1"/>
                <c:pt idx="0">
                  <c:v>Sem. letni 20/21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Arkusz7!$A$113:$A$127</c:f>
              <c:strCache>
                <c:ptCount val="15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Fizjoterapia</c:v>
                </c:pt>
                <c:pt idx="4">
                  <c:v>Farmacja</c:v>
                </c:pt>
                <c:pt idx="5">
                  <c:v>Analityka medyczna</c:v>
                </c:pt>
                <c:pt idx="6">
                  <c:v>Kosmetologia</c:v>
                </c:pt>
                <c:pt idx="7">
                  <c:v>Dietetyka</c:v>
                </c:pt>
                <c:pt idx="8">
                  <c:v>Zdrowie publiczne</c:v>
                </c:pt>
                <c:pt idx="9">
                  <c:v>Ratownictwo medyczne</c:v>
                </c:pt>
                <c:pt idx="10">
                  <c:v>Pielęgniarstwo</c:v>
                </c:pt>
                <c:pt idx="11">
                  <c:v>Położnictwo</c:v>
                </c:pt>
                <c:pt idx="12">
                  <c:v>Biotechnologia medyczna</c:v>
                </c:pt>
                <c:pt idx="13">
                  <c:v>Elektroradiologia</c:v>
                </c:pt>
                <c:pt idx="14">
                  <c:v>Cds.OiOSwJA</c:v>
                </c:pt>
              </c:strCache>
            </c:strRef>
          </c:cat>
          <c:val>
            <c:numRef>
              <c:f>Arkusz7!$B$113:$B$127</c:f>
              <c:numCache>
                <c:formatCode>General</c:formatCode>
                <c:ptCount val="15"/>
                <c:pt idx="0">
                  <c:v>4.6900000000000004</c:v>
                </c:pt>
                <c:pt idx="1">
                  <c:v>4.63</c:v>
                </c:pt>
                <c:pt idx="2">
                  <c:v>4.57</c:v>
                </c:pt>
                <c:pt idx="3">
                  <c:v>4.6500000000000004</c:v>
                </c:pt>
                <c:pt idx="4">
                  <c:v>4.6900000000000004</c:v>
                </c:pt>
                <c:pt idx="5" formatCode="0.00">
                  <c:v>4.84</c:v>
                </c:pt>
                <c:pt idx="6">
                  <c:v>4.76</c:v>
                </c:pt>
                <c:pt idx="7">
                  <c:v>4.72</c:v>
                </c:pt>
                <c:pt idx="8">
                  <c:v>4.79</c:v>
                </c:pt>
                <c:pt idx="9">
                  <c:v>4.4400000000000004</c:v>
                </c:pt>
                <c:pt idx="10">
                  <c:v>4.68</c:v>
                </c:pt>
                <c:pt idx="11">
                  <c:v>4.8499999999999996</c:v>
                </c:pt>
                <c:pt idx="12">
                  <c:v>4.46</c:v>
                </c:pt>
                <c:pt idx="13">
                  <c:v>4.58</c:v>
                </c:pt>
                <c:pt idx="14" formatCode="0.00">
                  <c:v>4.6900000000000004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2-453F-80D1-08E78ED67865}"/>
            </c:ext>
          </c:extLst>
        </c:ser>
        <c:ser>
          <c:idx val="1"/>
          <c:order val="1"/>
          <c:tx>
            <c:strRef>
              <c:f>Arkusz7!$C$112</c:f>
              <c:strCache>
                <c:ptCount val="1"/>
                <c:pt idx="0">
                  <c:v>Sem. zimowy 20/21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Arkusz7!$A$113:$A$127</c:f>
              <c:strCache>
                <c:ptCount val="15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Fizjoterapia</c:v>
                </c:pt>
                <c:pt idx="4">
                  <c:v>Farmacja</c:v>
                </c:pt>
                <c:pt idx="5">
                  <c:v>Analityka medyczna</c:v>
                </c:pt>
                <c:pt idx="6">
                  <c:v>Kosmetologia</c:v>
                </c:pt>
                <c:pt idx="7">
                  <c:v>Dietetyka</c:v>
                </c:pt>
                <c:pt idx="8">
                  <c:v>Zdrowie publiczne</c:v>
                </c:pt>
                <c:pt idx="9">
                  <c:v>Ratownictwo medyczne</c:v>
                </c:pt>
                <c:pt idx="10">
                  <c:v>Pielęgniarstwo</c:v>
                </c:pt>
                <c:pt idx="11">
                  <c:v>Położnictwo</c:v>
                </c:pt>
                <c:pt idx="12">
                  <c:v>Biotechnologia medyczna</c:v>
                </c:pt>
                <c:pt idx="13">
                  <c:v>Elektroradiologia</c:v>
                </c:pt>
                <c:pt idx="14">
                  <c:v>Cds.OiOSwJA</c:v>
                </c:pt>
              </c:strCache>
            </c:strRef>
          </c:cat>
          <c:val>
            <c:numRef>
              <c:f>Arkusz7!$C$113:$C$127</c:f>
              <c:numCache>
                <c:formatCode>0.00</c:formatCode>
                <c:ptCount val="15"/>
                <c:pt idx="0">
                  <c:v>4.7300000000000004</c:v>
                </c:pt>
                <c:pt idx="1">
                  <c:v>4.7</c:v>
                </c:pt>
                <c:pt idx="2">
                  <c:v>4.53</c:v>
                </c:pt>
                <c:pt idx="3">
                  <c:v>4.63</c:v>
                </c:pt>
                <c:pt idx="4">
                  <c:v>4.74</c:v>
                </c:pt>
                <c:pt idx="5">
                  <c:v>4.7300000000000004</c:v>
                </c:pt>
                <c:pt idx="6">
                  <c:v>4.5999999999999996</c:v>
                </c:pt>
                <c:pt idx="7">
                  <c:v>4.68</c:v>
                </c:pt>
                <c:pt idx="8">
                  <c:v>4.74</c:v>
                </c:pt>
                <c:pt idx="9">
                  <c:v>4.6399999999999997</c:v>
                </c:pt>
                <c:pt idx="10">
                  <c:v>4.76</c:v>
                </c:pt>
                <c:pt idx="11">
                  <c:v>4.8</c:v>
                </c:pt>
                <c:pt idx="12">
                  <c:v>4.3600000000000003</c:v>
                </c:pt>
                <c:pt idx="13">
                  <c:v>4.6100000000000003</c:v>
                </c:pt>
                <c:pt idx="14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A2-453F-80D1-08E78ED67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2087231"/>
        <c:axId val="612108031"/>
        <c:axId val="0"/>
      </c:bar3DChart>
      <c:catAx>
        <c:axId val="612087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2108031"/>
        <c:crosses val="autoZero"/>
        <c:auto val="1"/>
        <c:lblAlgn val="ctr"/>
        <c:lblOffset val="100"/>
        <c:noMultiLvlLbl val="0"/>
      </c:catAx>
      <c:valAx>
        <c:axId val="61210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2087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Arkusz7!$B$133</c:f>
              <c:strCache>
                <c:ptCount val="1"/>
                <c:pt idx="0">
                  <c:v>Sem. letni 20/21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Arkusz7!$A$134:$A$148</c:f>
              <c:strCache>
                <c:ptCount val="15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Fizjoterapia</c:v>
                </c:pt>
                <c:pt idx="4">
                  <c:v>Farmacja</c:v>
                </c:pt>
                <c:pt idx="5">
                  <c:v>Analityka medyczna</c:v>
                </c:pt>
                <c:pt idx="6">
                  <c:v>Kosmetologia</c:v>
                </c:pt>
                <c:pt idx="7">
                  <c:v>Dietetyka</c:v>
                </c:pt>
                <c:pt idx="8">
                  <c:v>Zdrowie publiczne</c:v>
                </c:pt>
                <c:pt idx="9">
                  <c:v>Ratownictwo medyczne</c:v>
                </c:pt>
                <c:pt idx="10">
                  <c:v>Pielęgniarstwo</c:v>
                </c:pt>
                <c:pt idx="11">
                  <c:v>Położnictwo</c:v>
                </c:pt>
                <c:pt idx="12">
                  <c:v>Biotechnologia medyczna</c:v>
                </c:pt>
                <c:pt idx="13">
                  <c:v>Elektroradiologia</c:v>
                </c:pt>
                <c:pt idx="14">
                  <c:v>Cds.OiOSwJA</c:v>
                </c:pt>
              </c:strCache>
            </c:strRef>
          </c:cat>
          <c:val>
            <c:numRef>
              <c:f>Arkusz7!$B$134:$B$148</c:f>
              <c:numCache>
                <c:formatCode>0.00</c:formatCode>
                <c:ptCount val="15"/>
                <c:pt idx="0" formatCode="General">
                  <c:v>4.7300000000000004</c:v>
                </c:pt>
                <c:pt idx="1">
                  <c:v>4.62</c:v>
                </c:pt>
                <c:pt idx="2">
                  <c:v>4.7300000000000004</c:v>
                </c:pt>
                <c:pt idx="3">
                  <c:v>4.67</c:v>
                </c:pt>
                <c:pt idx="4">
                  <c:v>4.6900000000000004</c:v>
                </c:pt>
                <c:pt idx="5">
                  <c:v>4.8499999999999996</c:v>
                </c:pt>
                <c:pt idx="6">
                  <c:v>4.79</c:v>
                </c:pt>
                <c:pt idx="7">
                  <c:v>4.79</c:v>
                </c:pt>
                <c:pt idx="8">
                  <c:v>4.8099999999999996</c:v>
                </c:pt>
                <c:pt idx="9">
                  <c:v>4.53</c:v>
                </c:pt>
                <c:pt idx="10">
                  <c:v>4.6900000000000004</c:v>
                </c:pt>
                <c:pt idx="11">
                  <c:v>4.87</c:v>
                </c:pt>
                <c:pt idx="12">
                  <c:v>4.5199999999999996</c:v>
                </c:pt>
                <c:pt idx="13" formatCode="General">
                  <c:v>4.68</c:v>
                </c:pt>
                <c:pt idx="14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1-466D-BF82-C0FF1E74FB20}"/>
            </c:ext>
          </c:extLst>
        </c:ser>
        <c:ser>
          <c:idx val="1"/>
          <c:order val="1"/>
          <c:tx>
            <c:strRef>
              <c:f>Arkusz7!$C$133</c:f>
              <c:strCache>
                <c:ptCount val="1"/>
                <c:pt idx="0">
                  <c:v>Sem. zimowy 20/21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Arkusz7!$A$134:$A$148</c:f>
              <c:strCache>
                <c:ptCount val="15"/>
                <c:pt idx="0">
                  <c:v>Lekarski</c:v>
                </c:pt>
                <c:pt idx="1">
                  <c:v>Lekarsko-dentystyczny</c:v>
                </c:pt>
                <c:pt idx="2">
                  <c:v>Techniki dentystyczne</c:v>
                </c:pt>
                <c:pt idx="3">
                  <c:v>Fizjoterapia</c:v>
                </c:pt>
                <c:pt idx="4">
                  <c:v>Farmacja</c:v>
                </c:pt>
                <c:pt idx="5">
                  <c:v>Analityka medyczna</c:v>
                </c:pt>
                <c:pt idx="6">
                  <c:v>Kosmetologia</c:v>
                </c:pt>
                <c:pt idx="7">
                  <c:v>Dietetyka</c:v>
                </c:pt>
                <c:pt idx="8">
                  <c:v>Zdrowie publiczne</c:v>
                </c:pt>
                <c:pt idx="9">
                  <c:v>Ratownictwo medyczne</c:v>
                </c:pt>
                <c:pt idx="10">
                  <c:v>Pielęgniarstwo</c:v>
                </c:pt>
                <c:pt idx="11">
                  <c:v>Położnictwo</c:v>
                </c:pt>
                <c:pt idx="12">
                  <c:v>Biotechnologia medyczna</c:v>
                </c:pt>
                <c:pt idx="13">
                  <c:v>Elektroradiologia</c:v>
                </c:pt>
                <c:pt idx="14">
                  <c:v>Cds.OiOSwJA</c:v>
                </c:pt>
              </c:strCache>
            </c:strRef>
          </c:cat>
          <c:val>
            <c:numRef>
              <c:f>Arkusz7!$C$134:$C$148</c:f>
              <c:numCache>
                <c:formatCode>General</c:formatCode>
                <c:ptCount val="15"/>
                <c:pt idx="0">
                  <c:v>4.75</c:v>
                </c:pt>
                <c:pt idx="1">
                  <c:v>4.75</c:v>
                </c:pt>
                <c:pt idx="2">
                  <c:v>4.62</c:v>
                </c:pt>
                <c:pt idx="3">
                  <c:v>4.76</c:v>
                </c:pt>
                <c:pt idx="4">
                  <c:v>4.78</c:v>
                </c:pt>
                <c:pt idx="5" formatCode="0.00">
                  <c:v>4.78</c:v>
                </c:pt>
                <c:pt idx="6" formatCode="0.00">
                  <c:v>4.63</c:v>
                </c:pt>
                <c:pt idx="7" formatCode="0.00">
                  <c:v>4.72</c:v>
                </c:pt>
                <c:pt idx="8" formatCode="0.00">
                  <c:v>4.8</c:v>
                </c:pt>
                <c:pt idx="9">
                  <c:v>4.6900000000000004</c:v>
                </c:pt>
                <c:pt idx="10">
                  <c:v>4.8099999999999996</c:v>
                </c:pt>
                <c:pt idx="11">
                  <c:v>4.84</c:v>
                </c:pt>
                <c:pt idx="12">
                  <c:v>4.53</c:v>
                </c:pt>
                <c:pt idx="13">
                  <c:v>4.6399999999999997</c:v>
                </c:pt>
                <c:pt idx="14">
                  <c:v>4.66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91-466D-BF82-C0FF1E74F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9086655"/>
        <c:axId val="759085407"/>
        <c:axId val="0"/>
      </c:bar3DChart>
      <c:catAx>
        <c:axId val="75908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59085407"/>
        <c:crosses val="autoZero"/>
        <c:auto val="1"/>
        <c:lblAlgn val="ctr"/>
        <c:lblOffset val="100"/>
        <c:noMultiLvlLbl val="0"/>
      </c:catAx>
      <c:valAx>
        <c:axId val="759085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59086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4EC-4049-AA4F-A181771FBF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94EC-4049-AA4F-A181771FBF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94EC-4049-AA4F-A181771FBF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94EC-4049-AA4F-A181771FBF5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94EC-4049-AA4F-A181771FBF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94EC-4049-AA4F-A181771FBF5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94EC-4049-AA4F-A181771FBF5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94EC-4049-AA4F-A181771FBF5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94EC-4049-AA4F-A181771FBF5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94EC-4049-AA4F-A181771FBF52}"/>
              </c:ext>
            </c:extLst>
          </c:dPt>
          <c:dLbls>
            <c:dLbl>
              <c:idx val="0"/>
              <c:spPr>
                <a:solidFill>
                  <a:schemeClr val="lt1"/>
                </a:solidFill>
                <a:ln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94EC-4049-AA4F-A181771FBF52}"/>
                </c:ext>
              </c:extLst>
            </c:dLbl>
            <c:dLbl>
              <c:idx val="1"/>
              <c:spPr>
                <a:solidFill>
                  <a:schemeClr val="lt1"/>
                </a:solidFill>
                <a:ln>
                  <a:solidFill>
                    <a:schemeClr val="accent2"/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94EC-4049-AA4F-A181771FBF52}"/>
                </c:ext>
              </c:extLst>
            </c:dLbl>
            <c:dLbl>
              <c:idx val="2"/>
              <c:spPr>
                <a:solidFill>
                  <a:schemeClr val="lt1"/>
                </a:solidFill>
                <a:ln>
                  <a:solidFill>
                    <a:schemeClr val="accent3"/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4EC-4049-AA4F-A181771FBF52}"/>
                </c:ext>
              </c:extLst>
            </c:dLbl>
            <c:dLbl>
              <c:idx val="3"/>
              <c:spPr>
                <a:solidFill>
                  <a:schemeClr val="lt1"/>
                </a:solidFill>
                <a:ln>
                  <a:solidFill>
                    <a:schemeClr val="accent4"/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94EC-4049-AA4F-A181771FBF52}"/>
                </c:ext>
              </c:extLst>
            </c:dLbl>
            <c:dLbl>
              <c:idx val="4"/>
              <c:spPr>
                <a:solidFill>
                  <a:schemeClr val="lt1"/>
                </a:solidFill>
                <a:ln>
                  <a:solidFill>
                    <a:schemeClr val="accent5"/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4EC-4049-AA4F-A181771FBF52}"/>
                </c:ext>
              </c:extLst>
            </c:dLbl>
            <c:dLbl>
              <c:idx val="5"/>
              <c:layout>
                <c:manualLayout>
                  <c:x val="-1.6666666666666666E-2"/>
                  <c:y val="-1.3888888888888888E-2"/>
                </c:manualLayout>
              </c:layout>
              <c:spPr>
                <a:solidFill>
                  <a:schemeClr val="lt1"/>
                </a:solidFill>
                <a:ln>
                  <a:solidFill>
                    <a:schemeClr val="accent6"/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94EC-4049-AA4F-A181771FBF52}"/>
                </c:ext>
              </c:extLst>
            </c:dLbl>
            <c:dLbl>
              <c:idx val="6"/>
              <c:layout>
                <c:manualLayout>
                  <c:x val="-2.7322404371584699E-2"/>
                  <c:y val="2.0607930710619869E-2"/>
                </c:manualLayout>
              </c:layout>
              <c:spPr>
                <a:solidFill>
                  <a:schemeClr val="lt1"/>
                </a:solidFill>
                <a:ln>
                  <a:solidFill>
                    <a:schemeClr val="accent1">
                      <a:lumMod val="6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94EC-4049-AA4F-A181771FBF52}"/>
                </c:ext>
              </c:extLst>
            </c:dLbl>
            <c:dLbl>
              <c:idx val="7"/>
              <c:layout>
                <c:manualLayout>
                  <c:x val="0.13114754098360656"/>
                  <c:y val="0"/>
                </c:manualLayout>
              </c:layout>
              <c:spPr>
                <a:solidFill>
                  <a:schemeClr val="lt1"/>
                </a:solidFill>
                <a:ln>
                  <a:solidFill>
                    <a:schemeClr val="accent2">
                      <a:lumMod val="6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94EC-4049-AA4F-A181771FBF52}"/>
                </c:ext>
              </c:extLst>
            </c:dLbl>
            <c:dLbl>
              <c:idx val="8"/>
              <c:spPr>
                <a:solidFill>
                  <a:sysClr val="window" lastClr="FFFFFF"/>
                </a:solidFill>
                <a:ln>
                  <a:solidFill>
                    <a:srgbClr val="4F81BD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94EC-4049-AA4F-A181771FBF52}"/>
                </c:ext>
              </c:extLst>
            </c:dLbl>
            <c:dLbl>
              <c:idx val="9"/>
              <c:spPr>
                <a:solidFill>
                  <a:sysClr val="window" lastClr="FFFFFF"/>
                </a:solidFill>
                <a:ln>
                  <a:solidFill>
                    <a:srgbClr val="4F81BD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94EC-4049-AA4F-A181771FBF5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4F81BD"/>
                </a:solidFill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Arkusz1!$P$31:$P$42</c:f>
              <c:strCache>
                <c:ptCount val="12"/>
                <c:pt idx="0">
                  <c:v>WL</c:v>
                </c:pt>
                <c:pt idx="1">
                  <c:v>WLOS</c:v>
                </c:pt>
                <c:pt idx="6">
                  <c:v>WW-L</c:v>
                </c:pt>
                <c:pt idx="7">
                  <c:v>WFARM</c:v>
                </c:pt>
                <c:pt idx="8">
                  <c:v>WNoZ</c:v>
                </c:pt>
                <c:pt idx="9">
                  <c:v>OPiP</c:v>
                </c:pt>
                <c:pt idx="10">
                  <c:v>WNBiKP</c:v>
                </c:pt>
                <c:pt idx="11">
                  <c:v>Cds. OiOSwJA</c:v>
                </c:pt>
              </c:strCache>
            </c:strRef>
          </c:cat>
          <c:val>
            <c:numRef>
              <c:f>Arkusz1!$Q$31:$Q$42</c:f>
              <c:numCache>
                <c:formatCode>0</c:formatCode>
                <c:ptCount val="12"/>
                <c:pt idx="0">
                  <c:v>27.113635046647737</c:v>
                </c:pt>
                <c:pt idx="1">
                  <c:v>7.000057947499565</c:v>
                </c:pt>
                <c:pt idx="6">
                  <c:v>14.139189893956075</c:v>
                </c:pt>
                <c:pt idx="7">
                  <c:v>8.489308686330185</c:v>
                </c:pt>
                <c:pt idx="8">
                  <c:v>21.869386335979602</c:v>
                </c:pt>
                <c:pt idx="9">
                  <c:v>14.440516891696124</c:v>
                </c:pt>
                <c:pt idx="10">
                  <c:v>4.3228834675783743</c:v>
                </c:pt>
                <c:pt idx="11">
                  <c:v>2.6250217303123371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4EC-4049-AA4F-A181771FBF5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solidFill>
                <a:schemeClr val="accent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8EAF-428A-9E05-746803C87E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chemeClr val="accent1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EAF-428A-9E05-746803C87E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chemeClr val="accent1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8EAF-428A-9E05-746803C87E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EAF-428A-9E05-746803C87E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solidFill>
                  <a:schemeClr val="accent1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8EAF-428A-9E05-746803C87E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solidFill>
                  <a:schemeClr val="accent1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EAF-428A-9E05-746803C87E9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8EAF-428A-9E05-746803C87E9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8EAF-428A-9E05-746803C87E9F}"/>
              </c:ext>
            </c:extLst>
          </c:dPt>
          <c:dLbls>
            <c:dLbl>
              <c:idx val="0"/>
              <c:layout>
                <c:manualLayout>
                  <c:x val="2.4563989191844757E-2"/>
                  <c:y val="-4.21940928270042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AF-428A-9E05-746803C87E9F}"/>
                </c:ext>
              </c:extLst>
            </c:dLbl>
            <c:dLbl>
              <c:idx val="1"/>
              <c:layout>
                <c:manualLayout>
                  <c:x val="2.702038811102923E-2"/>
                  <c:y val="-7.50117205813408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AF-428A-9E05-746803C87E9F}"/>
                </c:ext>
              </c:extLst>
            </c:dLbl>
            <c:dLbl>
              <c:idx val="2"/>
              <c:layout>
                <c:manualLayout>
                  <c:x val="1.7194792434291329E-2"/>
                  <c:y val="4.21940928270041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AF-428A-9E05-746803C87E9F}"/>
                </c:ext>
              </c:extLst>
            </c:dLbl>
            <c:dLbl>
              <c:idx val="3"/>
              <c:layout>
                <c:manualLayout>
                  <c:x val="2.4563989191844758E-3"/>
                  <c:y val="3.28176277543366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AF-428A-9E05-746803C87E9F}"/>
                </c:ext>
              </c:extLst>
            </c:dLbl>
            <c:dLbl>
              <c:idx val="4"/>
              <c:layout>
                <c:manualLayout>
                  <c:x val="-6.6322770817980853E-2"/>
                  <c:y val="4.21940928270042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AF-428A-9E05-746803C87E9F}"/>
                </c:ext>
              </c:extLst>
            </c:dLbl>
            <c:dLbl>
              <c:idx val="5"/>
              <c:layout>
                <c:manualLayout>
                  <c:x val="-2.4563989191844757E-2"/>
                  <c:y val="-1.40646976090014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AF-428A-9E05-746803C87E9F}"/>
                </c:ext>
              </c:extLst>
            </c:dLbl>
            <c:dLbl>
              <c:idx val="6"/>
              <c:layout>
                <c:manualLayout>
                  <c:x val="-4.4215180545320559E-2"/>
                  <c:y val="-4.688232536333802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EAF-428A-9E05-746803C87E9F}"/>
                </c:ext>
              </c:extLst>
            </c:dLbl>
            <c:dLbl>
              <c:idx val="7"/>
              <c:layout>
                <c:manualLayout>
                  <c:x val="0.1437565882746602"/>
                  <c:y val="-1.40646976090014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AF-428A-9E05-746803C87E9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Arkusz1!$H$15:$H$22</c:f>
              <c:strCache>
                <c:ptCount val="8"/>
                <c:pt idx="0">
                  <c:v>WL</c:v>
                </c:pt>
                <c:pt idx="1">
                  <c:v>WLOS</c:v>
                </c:pt>
                <c:pt idx="2">
                  <c:v>WLKW-L</c:v>
                </c:pt>
                <c:pt idx="3">
                  <c:v>WFARM</c:v>
                </c:pt>
                <c:pt idx="4">
                  <c:v>WNoZ</c:v>
                </c:pt>
                <c:pt idx="5">
                  <c:v>OPiP</c:v>
                </c:pt>
                <c:pt idx="6">
                  <c:v>WLONB</c:v>
                </c:pt>
                <c:pt idx="7">
                  <c:v>Cds. OiOSwJA</c:v>
                </c:pt>
              </c:strCache>
            </c:strRef>
          </c:cat>
          <c:val>
            <c:numRef>
              <c:f>Arkusz1!$I$15:$I$22</c:f>
              <c:numCache>
                <c:formatCode>0</c:formatCode>
                <c:ptCount val="8"/>
                <c:pt idx="0">
                  <c:v>22.435112634671892</c:v>
                </c:pt>
                <c:pt idx="1">
                  <c:v>8.1537708129285011</c:v>
                </c:pt>
                <c:pt idx="2">
                  <c:v>8.227228207639568</c:v>
                </c:pt>
                <c:pt idx="3">
                  <c:v>15.462781586679725</c:v>
                </c:pt>
                <c:pt idx="4">
                  <c:v>24.222575905974537</c:v>
                </c:pt>
                <c:pt idx="5">
                  <c:v>12.628550440744368</c:v>
                </c:pt>
                <c:pt idx="6">
                  <c:v>4.6400587659157688</c:v>
                </c:pt>
                <c:pt idx="7">
                  <c:v>4.2299216454456419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F-428A-9E05-746803C87E9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56F9-476A-B250-5155EAA6D7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56F9-476A-B250-5155EAA6D7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56F9-476A-B250-5155EAA6D7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6F9-476A-B250-5155EAA6D7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56F9-476A-B250-5155EAA6D7A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6F9-476A-B250-5155EAA6D7A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56F9-476A-B250-5155EAA6D7A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56F9-476A-B250-5155EAA6D7A5}"/>
              </c:ext>
            </c:extLst>
          </c:dPt>
          <c:dLbls>
            <c:dLbl>
              <c:idx val="0"/>
              <c:layout>
                <c:manualLayout>
                  <c:x val="2.664535038635758E-2"/>
                  <c:y val="-7.908264136022143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F9-476A-B250-5155EAA6D7A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56F9-476A-B250-5155EAA6D7A5}"/>
                </c:ext>
              </c:extLst>
            </c:dLbl>
            <c:dLbl>
              <c:idx val="2"/>
              <c:layout>
                <c:manualLayout>
                  <c:x val="3.1974420463629E-2"/>
                  <c:y val="1.18623962040330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F9-476A-B250-5155EAA6D7A5}"/>
                </c:ext>
              </c:extLst>
            </c:dLbl>
            <c:dLbl>
              <c:idx val="3"/>
              <c:layout>
                <c:manualLayout>
                  <c:x val="-3.9968025579536368E-2"/>
                  <c:y val="-7.908264136022143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F9-476A-B250-5155EAA6D7A5}"/>
                </c:ext>
              </c:extLst>
            </c:dLbl>
            <c:dLbl>
              <c:idx val="4"/>
              <c:layout>
                <c:manualLayout>
                  <c:x val="-1.5987210231814548E-2"/>
                  <c:y val="-0.110715697904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F9-476A-B250-5155EAA6D7A5}"/>
                </c:ext>
              </c:extLst>
            </c:dLbl>
            <c:dLbl>
              <c:idx val="5"/>
              <c:layout>
                <c:manualLayout>
                  <c:x val="-1.332267519317879E-2"/>
                  <c:y val="-7.908264136022143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F9-476A-B250-5155EAA6D7A5}"/>
                </c:ext>
              </c:extLst>
            </c:dLbl>
            <c:dLbl>
              <c:idx val="6"/>
              <c:layout>
                <c:manualLayout>
                  <c:x val="-5.3290700772715164E-3"/>
                  <c:y val="-3.954132068011071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F9-476A-B250-5155EAA6D7A5}"/>
                </c:ext>
              </c:extLst>
            </c:dLbl>
            <c:dLbl>
              <c:idx val="7"/>
              <c:layout>
                <c:manualLayout>
                  <c:x val="0.13855582200905942"/>
                  <c:y val="-7.908264136022137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F9-476A-B250-5155EAA6D7A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Arkusz1!$F$15:$F$22</c:f>
              <c:strCache>
                <c:ptCount val="8"/>
                <c:pt idx="0">
                  <c:v>WL</c:v>
                </c:pt>
                <c:pt idx="1">
                  <c:v>WLOS</c:v>
                </c:pt>
                <c:pt idx="2">
                  <c:v>WLKW-L</c:v>
                </c:pt>
                <c:pt idx="3">
                  <c:v>WFARM</c:v>
                </c:pt>
                <c:pt idx="4">
                  <c:v>WNoZ</c:v>
                </c:pt>
                <c:pt idx="5">
                  <c:v>OPiP</c:v>
                </c:pt>
                <c:pt idx="6">
                  <c:v>WLONB</c:v>
                </c:pt>
                <c:pt idx="7">
                  <c:v>Cds. OiOSwJA</c:v>
                </c:pt>
              </c:strCache>
            </c:strRef>
          </c:cat>
          <c:val>
            <c:numRef>
              <c:f>Arkusz1!$G$15:$G$22</c:f>
              <c:numCache>
                <c:formatCode>0</c:formatCode>
                <c:ptCount val="8"/>
                <c:pt idx="0">
                  <c:v>28.853364910203279</c:v>
                </c:pt>
                <c:pt idx="1">
                  <c:v>9.887507400828893</c:v>
                </c:pt>
                <c:pt idx="2">
                  <c:v>11.949871718965857</c:v>
                </c:pt>
                <c:pt idx="3">
                  <c:v>14.653641207815276</c:v>
                </c:pt>
                <c:pt idx="4">
                  <c:v>18.768502072232092</c:v>
                </c:pt>
                <c:pt idx="5">
                  <c:v>9.4927965265443053</c:v>
                </c:pt>
                <c:pt idx="6">
                  <c:v>3.542530096704164</c:v>
                </c:pt>
                <c:pt idx="7">
                  <c:v>2.8517860667061377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9-476A-B250-5155EAA6D7A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04FA-4822-B75C-F6E13DBA71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04FA-4822-B75C-F6E13DBA71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04FA-4822-B75C-F6E13DBA71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04FA-4822-B75C-F6E13DBA71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04FA-4822-B75C-F6E13DBA71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04FA-4822-B75C-F6E13DBA712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04FA-4822-B75C-F6E13DBA712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04FA-4822-B75C-F6E13DBA7120}"/>
                </c:ext>
              </c:extLst>
            </c:dLbl>
            <c:dLbl>
              <c:idx val="1"/>
              <c:layout>
                <c:manualLayout>
                  <c:x val="2.777777777777676E-3"/>
                  <c:y val="6.94444444444443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FA-4822-B75C-F6E13DBA7120}"/>
                </c:ext>
              </c:extLst>
            </c:dLbl>
            <c:dLbl>
              <c:idx val="2"/>
              <c:layout>
                <c:manualLayout>
                  <c:x val="0.10555555555555546"/>
                  <c:y val="-1.85185185185186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FA-4822-B75C-F6E13DBA7120}"/>
                </c:ext>
              </c:extLst>
            </c:dLbl>
            <c:dLbl>
              <c:idx val="3"/>
              <c:layout>
                <c:manualLayout>
                  <c:x val="-2.5000000000000005E-2"/>
                  <c:y val="1.38888888888888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FA-4822-B75C-F6E13DBA7120}"/>
                </c:ext>
              </c:extLst>
            </c:dLbl>
            <c:dLbl>
              <c:idx val="4"/>
              <c:layout>
                <c:manualLayout>
                  <c:x val="-2.5000000000000001E-2"/>
                  <c:y val="-3.24074074074074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FA-4822-B75C-F6E13DBA7120}"/>
                </c:ext>
              </c:extLst>
            </c:dLbl>
            <c:dLbl>
              <c:idx val="5"/>
              <c:layout>
                <c:manualLayout>
                  <c:x val="-2.7777777777777776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FA-4822-B75C-F6E13DBA7120}"/>
                </c:ext>
              </c:extLst>
            </c:dLbl>
            <c:dLbl>
              <c:idx val="6"/>
              <c:layout>
                <c:manualLayout>
                  <c:x val="0.10277777777777777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FA-4822-B75C-F6E13DBA712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Arkusz1!$C$15:$C$21</c:f>
              <c:strCache>
                <c:ptCount val="7"/>
                <c:pt idx="0">
                  <c:v>WL</c:v>
                </c:pt>
                <c:pt idx="1">
                  <c:v>WLOS</c:v>
                </c:pt>
                <c:pt idx="2">
                  <c:v>WFARM</c:v>
                </c:pt>
                <c:pt idx="3">
                  <c:v>WNoZ</c:v>
                </c:pt>
                <c:pt idx="4">
                  <c:v>OPiP</c:v>
                </c:pt>
                <c:pt idx="5">
                  <c:v>WLONB</c:v>
                </c:pt>
                <c:pt idx="6">
                  <c:v>Cds. OiOSwJA</c:v>
                </c:pt>
              </c:strCache>
            </c:strRef>
          </c:cat>
          <c:val>
            <c:numRef>
              <c:f>Arkusz1!$D$15:$D$21</c:f>
              <c:numCache>
                <c:formatCode>General</c:formatCode>
                <c:ptCount val="7"/>
                <c:pt idx="0">
                  <c:v>5088</c:v>
                </c:pt>
                <c:pt idx="1">
                  <c:v>1967</c:v>
                </c:pt>
                <c:pt idx="2">
                  <c:v>3312</c:v>
                </c:pt>
                <c:pt idx="3">
                  <c:v>4011</c:v>
                </c:pt>
                <c:pt idx="4">
                  <c:v>2131</c:v>
                </c:pt>
                <c:pt idx="5">
                  <c:v>1093</c:v>
                </c:pt>
                <c:pt idx="6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A-4822-B75C-F6E13DBA7120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5936-4063-BABB-276DC39BB9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5936-4063-BABB-276DC39BB9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5936-4063-BABB-276DC39BB9D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5936-4063-BABB-276DC39BB9D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936-4063-BABB-276DC39BB9D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936-4063-BABB-276DC39BB9D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5936-4063-BABB-276DC39BB9D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5936-4063-BABB-276DC39BB9D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5936-4063-BABB-276DC39BB9D0}"/>
                </c:ext>
              </c:extLst>
            </c:dLbl>
            <c:dLbl>
              <c:idx val="2"/>
              <c:layout>
                <c:manualLayout>
                  <c:x val="-4.4444444444444446E-2"/>
                  <c:y val="-8.4875562720133283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36-4063-BABB-276DC39BB9D0}"/>
                </c:ext>
              </c:extLst>
            </c:dLbl>
            <c:dLbl>
              <c:idx val="3"/>
              <c:layout>
                <c:manualLayout>
                  <c:x val="-8.3333333333333297E-3"/>
                  <c:y val="-8.33333333333333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36-4063-BABB-276DC39BB9D0}"/>
                </c:ext>
              </c:extLst>
            </c:dLbl>
            <c:dLbl>
              <c:idx val="4"/>
              <c:layout>
                <c:manualLayout>
                  <c:x val="-0.11388888888888889"/>
                  <c:y val="-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36-4063-BABB-276DC39BB9D0}"/>
                </c:ext>
              </c:extLst>
            </c:dLbl>
            <c:dLbl>
              <c:idx val="5"/>
              <c:layout>
                <c:manualLayout>
                  <c:x val="-9.4444444444444442E-2"/>
                  <c:y val="4.629629629629629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36-4063-BABB-276DC39BB9D0}"/>
                </c:ext>
              </c:extLst>
            </c:dLbl>
            <c:dLbl>
              <c:idx val="6"/>
              <c:layout>
                <c:manualLayout>
                  <c:x val="-5.5555555555555558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36-4063-BABB-276DC39BB9D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Arkusz1!$A$15:$A$21</c:f>
              <c:strCache>
                <c:ptCount val="7"/>
                <c:pt idx="0">
                  <c:v>WL</c:v>
                </c:pt>
                <c:pt idx="1">
                  <c:v>WLOS</c:v>
                </c:pt>
                <c:pt idx="2">
                  <c:v>WFARM</c:v>
                </c:pt>
                <c:pt idx="3">
                  <c:v>WNoZ</c:v>
                </c:pt>
                <c:pt idx="4">
                  <c:v>OPiP</c:v>
                </c:pt>
                <c:pt idx="5">
                  <c:v>WLONB</c:v>
                </c:pt>
                <c:pt idx="6">
                  <c:v>Cds. OiOSwJA</c:v>
                </c:pt>
              </c:strCache>
            </c:strRef>
          </c:cat>
          <c:val>
            <c:numRef>
              <c:f>Arkusz1!$B$15:$B$21</c:f>
              <c:numCache>
                <c:formatCode>General</c:formatCode>
                <c:ptCount val="7"/>
                <c:pt idx="0">
                  <c:v>6447</c:v>
                </c:pt>
                <c:pt idx="1">
                  <c:v>1618</c:v>
                </c:pt>
                <c:pt idx="2">
                  <c:v>1803</c:v>
                </c:pt>
                <c:pt idx="3">
                  <c:v>2824</c:v>
                </c:pt>
                <c:pt idx="4">
                  <c:v>1212</c:v>
                </c:pt>
                <c:pt idx="5">
                  <c:v>559</c:v>
                </c:pt>
                <c:pt idx="6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6-4063-BABB-276DC39BB9D0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13" Type="http://schemas.openxmlformats.org/officeDocument/2006/relationships/chart" Target="../charts/chart45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12" Type="http://schemas.openxmlformats.org/officeDocument/2006/relationships/chart" Target="../charts/chart44.xml"/><Relationship Id="rId2" Type="http://schemas.openxmlformats.org/officeDocument/2006/relationships/chart" Target="../charts/chart34.xml"/><Relationship Id="rId16" Type="http://schemas.openxmlformats.org/officeDocument/2006/relationships/chart" Target="../charts/chart48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chart" Target="../charts/chart43.xml"/><Relationship Id="rId5" Type="http://schemas.openxmlformats.org/officeDocument/2006/relationships/chart" Target="../charts/chart37.xml"/><Relationship Id="rId15" Type="http://schemas.openxmlformats.org/officeDocument/2006/relationships/chart" Target="../charts/chart47.xml"/><Relationship Id="rId10" Type="http://schemas.openxmlformats.org/officeDocument/2006/relationships/chart" Target="../charts/chart42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Relationship Id="rId14" Type="http://schemas.openxmlformats.org/officeDocument/2006/relationships/chart" Target="../charts/chart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480060</xdr:colOff>
      <xdr:row>0</xdr:row>
      <xdr:rowOff>1</xdr:rowOff>
    </xdr:from>
    <xdr:to>
      <xdr:col>38</xdr:col>
      <xdr:colOff>666750</xdr:colOff>
      <xdr:row>24</xdr:row>
      <xdr:rowOff>152401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390525</xdr:colOff>
      <xdr:row>42</xdr:row>
      <xdr:rowOff>0</xdr:rowOff>
    </xdr:from>
    <xdr:to>
      <xdr:col>43</xdr:col>
      <xdr:colOff>123825</xdr:colOff>
      <xdr:row>59</xdr:row>
      <xdr:rowOff>19050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55</xdr:row>
      <xdr:rowOff>28574</xdr:rowOff>
    </xdr:from>
    <xdr:to>
      <xdr:col>27</xdr:col>
      <xdr:colOff>76200</xdr:colOff>
      <xdr:row>64</xdr:row>
      <xdr:rowOff>209549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676275</xdr:colOff>
      <xdr:row>10</xdr:row>
      <xdr:rowOff>96202</xdr:rowOff>
    </xdr:from>
    <xdr:to>
      <xdr:col>23</xdr:col>
      <xdr:colOff>1177290</xdr:colOff>
      <xdr:row>23</xdr:row>
      <xdr:rowOff>210502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381000</xdr:colOff>
      <xdr:row>48</xdr:row>
      <xdr:rowOff>214312</xdr:rowOff>
    </xdr:from>
    <xdr:to>
      <xdr:col>20</xdr:col>
      <xdr:colOff>685800</xdr:colOff>
      <xdr:row>59</xdr:row>
      <xdr:rowOff>142875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377190</xdr:colOff>
      <xdr:row>6</xdr:row>
      <xdr:rowOff>83820</xdr:rowOff>
    </xdr:from>
    <xdr:to>
      <xdr:col>20</xdr:col>
      <xdr:colOff>518160</xdr:colOff>
      <xdr:row>18</xdr:row>
      <xdr:rowOff>49530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BFA5B83D-CCD7-4207-A0F6-5C868B2DA0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26670</xdr:colOff>
      <xdr:row>8</xdr:row>
      <xdr:rowOff>171450</xdr:rowOff>
    </xdr:from>
    <xdr:to>
      <xdr:col>15</xdr:col>
      <xdr:colOff>647700</xdr:colOff>
      <xdr:row>22</xdr:row>
      <xdr:rowOff>182880</xdr:rowOff>
    </xdr:to>
    <xdr:graphicFrame macro="">
      <xdr:nvGraphicFramePr>
        <xdr:cNvPr id="12" name="Wykres 11">
          <a:extLst>
            <a:ext uri="{FF2B5EF4-FFF2-40B4-BE49-F238E27FC236}">
              <a16:creationId xmlns:a16="http://schemas.microsoft.com/office/drawing/2014/main" id="{7E322244-FC7F-48F1-A887-F0EB4318F7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483870</xdr:colOff>
      <xdr:row>7</xdr:row>
      <xdr:rowOff>217170</xdr:rowOff>
    </xdr:from>
    <xdr:to>
      <xdr:col>12</xdr:col>
      <xdr:colOff>346710</xdr:colOff>
      <xdr:row>19</xdr:row>
      <xdr:rowOff>217170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FF7956BE-16BA-4F85-9F98-F08A0923D7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483870</xdr:colOff>
      <xdr:row>19</xdr:row>
      <xdr:rowOff>41910</xdr:rowOff>
    </xdr:from>
    <xdr:to>
      <xdr:col>8</xdr:col>
      <xdr:colOff>933450</xdr:colOff>
      <xdr:row>31</xdr:row>
      <xdr:rowOff>41910</xdr:rowOff>
    </xdr:to>
    <xdr:graphicFrame macro="">
      <xdr:nvGraphicFramePr>
        <xdr:cNvPr id="11" name="Wykres 10">
          <a:extLst>
            <a:ext uri="{FF2B5EF4-FFF2-40B4-BE49-F238E27FC236}">
              <a16:creationId xmlns:a16="http://schemas.microsoft.com/office/drawing/2014/main" id="{44B7A4F3-CA98-40A6-92CE-2F68AD80BD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910590</xdr:colOff>
      <xdr:row>39</xdr:row>
      <xdr:rowOff>53340</xdr:rowOff>
    </xdr:from>
    <xdr:to>
      <xdr:col>11</xdr:col>
      <xdr:colOff>422910</xdr:colOff>
      <xdr:row>51</xdr:row>
      <xdr:rowOff>53340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DEBF4349-3BF1-488D-8EA2-F0F220D47A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638175</xdr:colOff>
      <xdr:row>26</xdr:row>
      <xdr:rowOff>9525</xdr:rowOff>
    </xdr:from>
    <xdr:to>
      <xdr:col>62</xdr:col>
      <xdr:colOff>409575</xdr:colOff>
      <xdr:row>41</xdr:row>
      <xdr:rowOff>152400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564592</xdr:colOff>
      <xdr:row>57</xdr:row>
      <xdr:rowOff>121207</xdr:rowOff>
    </xdr:from>
    <xdr:to>
      <xdr:col>60</xdr:col>
      <xdr:colOff>335992</xdr:colOff>
      <xdr:row>67</xdr:row>
      <xdr:rowOff>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374719</xdr:colOff>
      <xdr:row>5</xdr:row>
      <xdr:rowOff>150306</xdr:rowOff>
    </xdr:from>
    <xdr:to>
      <xdr:col>59</xdr:col>
      <xdr:colOff>510791</xdr:colOff>
      <xdr:row>19</xdr:row>
      <xdr:rowOff>109275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226088</xdr:colOff>
      <xdr:row>33</xdr:row>
      <xdr:rowOff>0</xdr:rowOff>
    </xdr:from>
    <xdr:to>
      <xdr:col>40</xdr:col>
      <xdr:colOff>401934</xdr:colOff>
      <xdr:row>45</xdr:row>
      <xdr:rowOff>16119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468922</xdr:colOff>
      <xdr:row>25</xdr:row>
      <xdr:rowOff>156587</xdr:rowOff>
    </xdr:from>
    <xdr:to>
      <xdr:col>34</xdr:col>
      <xdr:colOff>133977</xdr:colOff>
      <xdr:row>46</xdr:row>
      <xdr:rowOff>8374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FBC4E7FE-A80B-49C1-BB35-848C1E1010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443803</xdr:colOff>
      <xdr:row>26</xdr:row>
      <xdr:rowOff>33494</xdr:rowOff>
    </xdr:from>
    <xdr:to>
      <xdr:col>23</xdr:col>
      <xdr:colOff>142353</xdr:colOff>
      <xdr:row>40</xdr:row>
      <xdr:rowOff>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EF342D3C-D85B-4DFA-904E-CFB42BDA69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133978</xdr:colOff>
      <xdr:row>43</xdr:row>
      <xdr:rowOff>93785</xdr:rowOff>
    </xdr:from>
    <xdr:to>
      <xdr:col>22</xdr:col>
      <xdr:colOff>108857</xdr:colOff>
      <xdr:row>57</xdr:row>
      <xdr:rowOff>23446</xdr:rowOff>
    </xdr:to>
    <xdr:graphicFrame macro="">
      <xdr:nvGraphicFramePr>
        <xdr:cNvPr id="10" name="Wykres 9">
          <a:extLst>
            <a:ext uri="{FF2B5EF4-FFF2-40B4-BE49-F238E27FC236}">
              <a16:creationId xmlns:a16="http://schemas.microsoft.com/office/drawing/2014/main" id="{45C411DF-52E8-461A-8CD4-6B5BBAD7A2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753627</xdr:colOff>
      <xdr:row>24</xdr:row>
      <xdr:rowOff>177521</xdr:rowOff>
    </xdr:from>
    <xdr:to>
      <xdr:col>12</xdr:col>
      <xdr:colOff>854110</xdr:colOff>
      <xdr:row>38</xdr:row>
      <xdr:rowOff>107183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3D6C8AFC-7CE8-412D-A33D-6E7444FA82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495299</xdr:colOff>
      <xdr:row>1</xdr:row>
      <xdr:rowOff>45720</xdr:rowOff>
    </xdr:from>
    <xdr:to>
      <xdr:col>17</xdr:col>
      <xdr:colOff>1089660</xdr:colOff>
      <xdr:row>14</xdr:row>
      <xdr:rowOff>188595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531495</xdr:colOff>
      <xdr:row>15</xdr:row>
      <xdr:rowOff>74295</xdr:rowOff>
    </xdr:from>
    <xdr:to>
      <xdr:col>17</xdr:col>
      <xdr:colOff>346710</xdr:colOff>
      <xdr:row>29</xdr:row>
      <xdr:rowOff>19050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754380</xdr:colOff>
      <xdr:row>28</xdr:row>
      <xdr:rowOff>49530</xdr:rowOff>
    </xdr:from>
    <xdr:to>
      <xdr:col>17</xdr:col>
      <xdr:colOff>569595</xdr:colOff>
      <xdr:row>41</xdr:row>
      <xdr:rowOff>190500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1257300</xdr:colOff>
      <xdr:row>40</xdr:row>
      <xdr:rowOff>22860</xdr:rowOff>
    </xdr:from>
    <xdr:to>
      <xdr:col>16</xdr:col>
      <xdr:colOff>1085850</xdr:colOff>
      <xdr:row>53</xdr:row>
      <xdr:rowOff>163830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1211580</xdr:colOff>
      <xdr:row>53</xdr:row>
      <xdr:rowOff>121920</xdr:rowOff>
    </xdr:from>
    <xdr:to>
      <xdr:col>16</xdr:col>
      <xdr:colOff>1042035</xdr:colOff>
      <xdr:row>67</xdr:row>
      <xdr:rowOff>64770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542925</xdr:colOff>
      <xdr:row>68</xdr:row>
      <xdr:rowOff>55245</xdr:rowOff>
    </xdr:from>
    <xdr:to>
      <xdr:col>15</xdr:col>
      <xdr:colOff>449580</xdr:colOff>
      <xdr:row>82</xdr:row>
      <xdr:rowOff>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213360</xdr:colOff>
      <xdr:row>80</xdr:row>
      <xdr:rowOff>74295</xdr:rowOff>
    </xdr:from>
    <xdr:to>
      <xdr:col>17</xdr:col>
      <xdr:colOff>26670</xdr:colOff>
      <xdr:row>94</xdr:row>
      <xdr:rowOff>55245</xdr:rowOff>
    </xdr:to>
    <xdr:graphicFrame macro="">
      <xdr:nvGraphicFramePr>
        <xdr:cNvPr id="10" name="Wykres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293370</xdr:colOff>
      <xdr:row>2</xdr:row>
      <xdr:rowOff>179070</xdr:rowOff>
    </xdr:from>
    <xdr:to>
      <xdr:col>6</xdr:col>
      <xdr:colOff>2320290</xdr:colOff>
      <xdr:row>16</xdr:row>
      <xdr:rowOff>148590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93743809-E66C-47FD-85A3-D63DDE938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750570</xdr:colOff>
      <xdr:row>8</xdr:row>
      <xdr:rowOff>140970</xdr:rowOff>
    </xdr:from>
    <xdr:to>
      <xdr:col>6</xdr:col>
      <xdr:colOff>1527810</xdr:colOff>
      <xdr:row>22</xdr:row>
      <xdr:rowOff>110490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E6194E99-A62B-46A9-A6A6-FB1B1249C1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750570</xdr:colOff>
      <xdr:row>23</xdr:row>
      <xdr:rowOff>140970</xdr:rowOff>
    </xdr:from>
    <xdr:to>
      <xdr:col>6</xdr:col>
      <xdr:colOff>1527810</xdr:colOff>
      <xdr:row>37</xdr:row>
      <xdr:rowOff>110490</xdr:rowOff>
    </xdr:to>
    <xdr:graphicFrame macro="">
      <xdr:nvGraphicFramePr>
        <xdr:cNvPr id="11" name="Wykres 10">
          <a:extLst>
            <a:ext uri="{FF2B5EF4-FFF2-40B4-BE49-F238E27FC236}">
              <a16:creationId xmlns:a16="http://schemas.microsoft.com/office/drawing/2014/main" id="{E48C44D2-C48A-4E06-91F8-1EA8C0E4D7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750570</xdr:colOff>
      <xdr:row>35</xdr:row>
      <xdr:rowOff>140970</xdr:rowOff>
    </xdr:from>
    <xdr:to>
      <xdr:col>6</xdr:col>
      <xdr:colOff>1527810</xdr:colOff>
      <xdr:row>49</xdr:row>
      <xdr:rowOff>110490</xdr:rowOff>
    </xdr:to>
    <xdr:graphicFrame macro="">
      <xdr:nvGraphicFramePr>
        <xdr:cNvPr id="12" name="Wykres 11">
          <a:extLst>
            <a:ext uri="{FF2B5EF4-FFF2-40B4-BE49-F238E27FC236}">
              <a16:creationId xmlns:a16="http://schemas.microsoft.com/office/drawing/2014/main" id="{29B7FF89-2CCE-43FA-BEE7-00460E7EF6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750570</xdr:colOff>
      <xdr:row>47</xdr:row>
      <xdr:rowOff>140970</xdr:rowOff>
    </xdr:from>
    <xdr:to>
      <xdr:col>6</xdr:col>
      <xdr:colOff>1527810</xdr:colOff>
      <xdr:row>61</xdr:row>
      <xdr:rowOff>110490</xdr:rowOff>
    </xdr:to>
    <xdr:graphicFrame macro="">
      <xdr:nvGraphicFramePr>
        <xdr:cNvPr id="13" name="Wykres 12">
          <a:extLst>
            <a:ext uri="{FF2B5EF4-FFF2-40B4-BE49-F238E27FC236}">
              <a16:creationId xmlns:a16="http://schemas.microsoft.com/office/drawing/2014/main" id="{D42827F5-448A-4E62-B97E-B22D2BEA23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750570</xdr:colOff>
      <xdr:row>59</xdr:row>
      <xdr:rowOff>140970</xdr:rowOff>
    </xdr:from>
    <xdr:to>
      <xdr:col>6</xdr:col>
      <xdr:colOff>1527810</xdr:colOff>
      <xdr:row>73</xdr:row>
      <xdr:rowOff>110490</xdr:rowOff>
    </xdr:to>
    <xdr:graphicFrame macro="">
      <xdr:nvGraphicFramePr>
        <xdr:cNvPr id="14" name="Wykres 13">
          <a:extLst>
            <a:ext uri="{FF2B5EF4-FFF2-40B4-BE49-F238E27FC236}">
              <a16:creationId xmlns:a16="http://schemas.microsoft.com/office/drawing/2014/main" id="{A6D5178F-0369-4081-A9FF-0CFBC44155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750570</xdr:colOff>
      <xdr:row>68</xdr:row>
      <xdr:rowOff>140970</xdr:rowOff>
    </xdr:from>
    <xdr:to>
      <xdr:col>6</xdr:col>
      <xdr:colOff>1527810</xdr:colOff>
      <xdr:row>82</xdr:row>
      <xdr:rowOff>110490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id="{31CBE200-9CD7-4239-B6CD-D135386E44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438150</xdr:colOff>
      <xdr:row>4</xdr:row>
      <xdr:rowOff>38100</xdr:rowOff>
    </xdr:from>
    <xdr:to>
      <xdr:col>32</xdr:col>
      <xdr:colOff>209550</xdr:colOff>
      <xdr:row>16</xdr:row>
      <xdr:rowOff>180975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25F3208E-F892-4FA5-95E1-75DEE1050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190500</xdr:colOff>
      <xdr:row>13</xdr:row>
      <xdr:rowOff>76200</xdr:rowOff>
    </xdr:from>
    <xdr:to>
      <xdr:col>31</xdr:col>
      <xdr:colOff>647700</xdr:colOff>
      <xdr:row>27</xdr:row>
      <xdr:rowOff>19050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C62F9BE4-9518-4886-8D18-7CAE5CDF4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30481</xdr:colOff>
      <xdr:row>3</xdr:row>
      <xdr:rowOff>95248</xdr:rowOff>
    </xdr:from>
    <xdr:to>
      <xdr:col>12</xdr:col>
      <xdr:colOff>765811</xdr:colOff>
      <xdr:row>18</xdr:row>
      <xdr:rowOff>175259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D6FC65CF-63BC-49CA-A056-0F9E124F8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590550</xdr:colOff>
      <xdr:row>27</xdr:row>
      <xdr:rowOff>104775</xdr:rowOff>
    </xdr:from>
    <xdr:to>
      <xdr:col>12</xdr:col>
      <xdr:colOff>634365</xdr:colOff>
      <xdr:row>41</xdr:row>
      <xdr:rowOff>47625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2126E864-89B5-433C-A5D7-500C916DA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880110</xdr:colOff>
      <xdr:row>47</xdr:row>
      <xdr:rowOff>66675</xdr:rowOff>
    </xdr:from>
    <xdr:to>
      <xdr:col>12</xdr:col>
      <xdr:colOff>1905</xdr:colOff>
      <xdr:row>61</xdr:row>
      <xdr:rowOff>9525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4250E44F-8219-41BD-A6F4-12E0D0F6FA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712470</xdr:colOff>
      <xdr:row>70</xdr:row>
      <xdr:rowOff>123825</xdr:rowOff>
    </xdr:from>
    <xdr:to>
      <xdr:col>11</xdr:col>
      <xdr:colOff>1493520</xdr:colOff>
      <xdr:row>84</xdr:row>
      <xdr:rowOff>68580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A9D13C62-2671-43BA-9B4C-07B5D56097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567690</xdr:colOff>
      <xdr:row>91</xdr:row>
      <xdr:rowOff>173355</xdr:rowOff>
    </xdr:from>
    <xdr:to>
      <xdr:col>11</xdr:col>
      <xdr:colOff>1449705</xdr:colOff>
      <xdr:row>105</xdr:row>
      <xdr:rowOff>116205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143D46A5-DA33-43BE-84FC-E77B67CA27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354330</xdr:colOff>
      <xdr:row>112</xdr:row>
      <xdr:rowOff>74295</xdr:rowOff>
    </xdr:from>
    <xdr:to>
      <xdr:col>12</xdr:col>
      <xdr:colOff>1320165</xdr:colOff>
      <xdr:row>126</xdr:row>
      <xdr:rowOff>17145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858F8DA5-E02A-4B3A-9870-2833311D12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453390</xdr:colOff>
      <xdr:row>133</xdr:row>
      <xdr:rowOff>173355</xdr:rowOff>
    </xdr:from>
    <xdr:to>
      <xdr:col>12</xdr:col>
      <xdr:colOff>497205</xdr:colOff>
      <xdr:row>147</xdr:row>
      <xdr:rowOff>116205</xdr:rowOff>
    </xdr:to>
    <xdr:graphicFrame macro="">
      <xdr:nvGraphicFramePr>
        <xdr:cNvPr id="10" name="Wykres 9">
          <a:extLst>
            <a:ext uri="{FF2B5EF4-FFF2-40B4-BE49-F238E27FC236}">
              <a16:creationId xmlns:a16="http://schemas.microsoft.com/office/drawing/2014/main" id="{E9D7C87B-C72B-4F4B-B6B3-8C8B0E08EE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834390</xdr:colOff>
      <xdr:row>5</xdr:row>
      <xdr:rowOff>140970</xdr:rowOff>
    </xdr:from>
    <xdr:to>
      <xdr:col>5</xdr:col>
      <xdr:colOff>918210</xdr:colOff>
      <xdr:row>19</xdr:row>
      <xdr:rowOff>110490</xdr:rowOff>
    </xdr:to>
    <xdr:graphicFrame macro="">
      <xdr:nvGraphicFramePr>
        <xdr:cNvPr id="11" name="Wykres 10">
          <a:extLst>
            <a:ext uri="{FF2B5EF4-FFF2-40B4-BE49-F238E27FC236}">
              <a16:creationId xmlns:a16="http://schemas.microsoft.com/office/drawing/2014/main" id="{74AB72DF-9C20-4EAA-A7A7-A538165AF5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834390</xdr:colOff>
      <xdr:row>23</xdr:row>
      <xdr:rowOff>140970</xdr:rowOff>
    </xdr:from>
    <xdr:to>
      <xdr:col>5</xdr:col>
      <xdr:colOff>918210</xdr:colOff>
      <xdr:row>37</xdr:row>
      <xdr:rowOff>110490</xdr:rowOff>
    </xdr:to>
    <xdr:graphicFrame macro="">
      <xdr:nvGraphicFramePr>
        <xdr:cNvPr id="12" name="Wykres 11">
          <a:extLst>
            <a:ext uri="{FF2B5EF4-FFF2-40B4-BE49-F238E27FC236}">
              <a16:creationId xmlns:a16="http://schemas.microsoft.com/office/drawing/2014/main" id="{A9769624-A110-4463-AD82-DAAA27DBD8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834390</xdr:colOff>
      <xdr:row>45</xdr:row>
      <xdr:rowOff>140970</xdr:rowOff>
    </xdr:from>
    <xdr:to>
      <xdr:col>5</xdr:col>
      <xdr:colOff>918210</xdr:colOff>
      <xdr:row>59</xdr:row>
      <xdr:rowOff>110490</xdr:rowOff>
    </xdr:to>
    <xdr:graphicFrame macro="">
      <xdr:nvGraphicFramePr>
        <xdr:cNvPr id="13" name="Wykres 12">
          <a:extLst>
            <a:ext uri="{FF2B5EF4-FFF2-40B4-BE49-F238E27FC236}">
              <a16:creationId xmlns:a16="http://schemas.microsoft.com/office/drawing/2014/main" id="{65BBEC6A-FE96-4D77-ABAD-78C254AB80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834390</xdr:colOff>
      <xdr:row>66</xdr:row>
      <xdr:rowOff>140970</xdr:rowOff>
    </xdr:from>
    <xdr:to>
      <xdr:col>5</xdr:col>
      <xdr:colOff>918210</xdr:colOff>
      <xdr:row>80</xdr:row>
      <xdr:rowOff>110490</xdr:rowOff>
    </xdr:to>
    <xdr:graphicFrame macro="">
      <xdr:nvGraphicFramePr>
        <xdr:cNvPr id="14" name="Wykres 13">
          <a:extLst>
            <a:ext uri="{FF2B5EF4-FFF2-40B4-BE49-F238E27FC236}">
              <a16:creationId xmlns:a16="http://schemas.microsoft.com/office/drawing/2014/main" id="{E8D406DD-5E50-4E29-8D85-63CBCD89F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834390</xdr:colOff>
      <xdr:row>90</xdr:row>
      <xdr:rowOff>140970</xdr:rowOff>
    </xdr:from>
    <xdr:to>
      <xdr:col>5</xdr:col>
      <xdr:colOff>918210</xdr:colOff>
      <xdr:row>104</xdr:row>
      <xdr:rowOff>110490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id="{0F5AACD9-5A9B-4B28-ACD3-3D2D207A0D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834390</xdr:colOff>
      <xdr:row>108</xdr:row>
      <xdr:rowOff>140970</xdr:rowOff>
    </xdr:from>
    <xdr:to>
      <xdr:col>5</xdr:col>
      <xdr:colOff>918210</xdr:colOff>
      <xdr:row>122</xdr:row>
      <xdr:rowOff>110490</xdr:rowOff>
    </xdr:to>
    <xdr:graphicFrame macro="">
      <xdr:nvGraphicFramePr>
        <xdr:cNvPr id="16" name="Wykres 15">
          <a:extLst>
            <a:ext uri="{FF2B5EF4-FFF2-40B4-BE49-F238E27FC236}">
              <a16:creationId xmlns:a16="http://schemas.microsoft.com/office/drawing/2014/main" id="{F9A608F9-58CF-4168-A50D-F253A3E588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834390</xdr:colOff>
      <xdr:row>129</xdr:row>
      <xdr:rowOff>140970</xdr:rowOff>
    </xdr:from>
    <xdr:to>
      <xdr:col>5</xdr:col>
      <xdr:colOff>918210</xdr:colOff>
      <xdr:row>143</xdr:row>
      <xdr:rowOff>110490</xdr:rowOff>
    </xdr:to>
    <xdr:graphicFrame macro="">
      <xdr:nvGraphicFramePr>
        <xdr:cNvPr id="17" name="Wykres 16">
          <a:extLst>
            <a:ext uri="{FF2B5EF4-FFF2-40B4-BE49-F238E27FC236}">
              <a16:creationId xmlns:a16="http://schemas.microsoft.com/office/drawing/2014/main" id="{61223812-F7F4-425F-82E8-793DAF7B46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1"/>
  <sheetViews>
    <sheetView tabSelected="1" topLeftCell="A25" zoomScaleSheetLayoutView="100" workbookViewId="0">
      <selection activeCell="F49" sqref="F49"/>
    </sheetView>
  </sheetViews>
  <sheetFormatPr defaultColWidth="9" defaultRowHeight="18"/>
  <cols>
    <col min="1" max="1" width="9" style="1"/>
    <col min="2" max="2" width="11.3984375" style="1" customWidth="1"/>
    <col min="3" max="3" width="9" style="1"/>
    <col min="4" max="4" width="24.19921875" style="1" customWidth="1"/>
    <col min="5" max="5" width="9" style="1"/>
    <col min="6" max="6" width="14.3984375" style="1" customWidth="1"/>
    <col min="7" max="7" width="14" style="1" customWidth="1"/>
    <col min="8" max="8" width="16.69921875" style="1" customWidth="1"/>
    <col min="9" max="9" width="17.69921875" style="1" customWidth="1"/>
    <col min="10" max="11" width="9" style="1"/>
    <col min="12" max="12" width="9.3984375" style="1" bestFit="1" customWidth="1"/>
    <col min="13" max="15" width="9" style="1"/>
    <col min="16" max="16" width="13.8984375" style="1" customWidth="1"/>
    <col min="17" max="18" width="9" style="1"/>
    <col min="19" max="19" width="16.09765625" style="1" customWidth="1"/>
    <col min="20" max="20" width="9" style="1"/>
    <col min="21" max="21" width="15.69921875" style="1" customWidth="1"/>
    <col min="22" max="22" width="14.69921875" style="1" customWidth="1"/>
    <col min="23" max="23" width="22.8984375" style="4" customWidth="1"/>
    <col min="24" max="24" width="29.5" style="4" customWidth="1"/>
    <col min="25" max="25" width="13.3984375" style="4" hidden="1" customWidth="1"/>
    <col min="26" max="26" width="14.09765625" style="4" customWidth="1"/>
    <col min="27" max="28" width="9" style="4"/>
    <col min="29" max="29" width="27.3984375" style="4" customWidth="1"/>
    <col min="30" max="30" width="9" style="4"/>
    <col min="31" max="32" width="9" style="68"/>
    <col min="33" max="16384" width="9" style="1"/>
  </cols>
  <sheetData>
    <row r="1" spans="1:31">
      <c r="A1" s="243" t="s">
        <v>144</v>
      </c>
      <c r="B1" s="243"/>
      <c r="C1" s="243" t="s">
        <v>145</v>
      </c>
      <c r="D1" s="243"/>
      <c r="E1" s="119"/>
      <c r="F1" s="243" t="s">
        <v>136</v>
      </c>
      <c r="G1" s="243"/>
      <c r="H1" s="243" t="s">
        <v>134</v>
      </c>
      <c r="I1" s="243"/>
      <c r="J1" s="1" t="s">
        <v>122</v>
      </c>
      <c r="M1" s="1" t="s">
        <v>123</v>
      </c>
      <c r="P1" s="244" t="s">
        <v>111</v>
      </c>
      <c r="Q1" s="244"/>
      <c r="R1" s="67"/>
      <c r="S1" s="244" t="s">
        <v>112</v>
      </c>
      <c r="T1" s="244"/>
      <c r="U1" s="244" t="s">
        <v>104</v>
      </c>
      <c r="V1" s="244"/>
      <c r="W1" s="14" t="s">
        <v>100</v>
      </c>
      <c r="X1" s="14"/>
      <c r="Y1" s="14"/>
      <c r="Z1" s="14">
        <v>100</v>
      </c>
      <c r="AA1" s="14"/>
      <c r="AB1" s="14"/>
    </row>
    <row r="2" spans="1:31">
      <c r="A2" s="244" t="s">
        <v>0</v>
      </c>
      <c r="B2" s="244"/>
      <c r="C2" s="244" t="s">
        <v>0</v>
      </c>
      <c r="D2" s="244"/>
      <c r="E2" s="118"/>
      <c r="F2" s="244" t="s">
        <v>0</v>
      </c>
      <c r="G2" s="244"/>
      <c r="H2" s="244" t="s">
        <v>0</v>
      </c>
      <c r="I2" s="244"/>
      <c r="U2" s="244" t="s">
        <v>0</v>
      </c>
      <c r="V2" s="244"/>
      <c r="W2" s="67" t="s">
        <v>0</v>
      </c>
      <c r="X2" s="67"/>
      <c r="Y2" s="14"/>
      <c r="Z2" s="14" t="s">
        <v>1</v>
      </c>
      <c r="AA2" s="14"/>
      <c r="AB2" s="14"/>
    </row>
    <row r="3" spans="1:31">
      <c r="A3" s="123" t="s">
        <v>74</v>
      </c>
      <c r="B3" s="124">
        <v>6447</v>
      </c>
      <c r="C3" s="123" t="s">
        <v>74</v>
      </c>
      <c r="D3" s="124">
        <v>5088</v>
      </c>
      <c r="F3" s="14" t="s">
        <v>74</v>
      </c>
      <c r="G3" s="1">
        <v>2924</v>
      </c>
      <c r="H3" s="14" t="s">
        <v>74</v>
      </c>
      <c r="I3" s="1">
        <v>3665</v>
      </c>
      <c r="J3" s="14" t="s">
        <v>74</v>
      </c>
      <c r="K3" s="1">
        <v>3364</v>
      </c>
      <c r="M3" s="14" t="s">
        <v>74</v>
      </c>
      <c r="N3" s="1">
        <v>955</v>
      </c>
      <c r="P3" s="14" t="s">
        <v>74</v>
      </c>
      <c r="Q3" s="1">
        <v>3851</v>
      </c>
      <c r="S3" s="14" t="s">
        <v>74</v>
      </c>
      <c r="T3" s="1">
        <v>4679</v>
      </c>
      <c r="U3" s="14" t="s">
        <v>74</v>
      </c>
      <c r="V3" s="69">
        <v>4223</v>
      </c>
      <c r="W3" s="14" t="s">
        <v>74</v>
      </c>
      <c r="X3" s="14">
        <v>4691</v>
      </c>
      <c r="Z3" s="14"/>
      <c r="AA3" s="14"/>
      <c r="AB3" s="14"/>
      <c r="AD3" s="14"/>
      <c r="AE3" s="70"/>
    </row>
    <row r="4" spans="1:31">
      <c r="A4" s="123" t="s">
        <v>72</v>
      </c>
      <c r="B4" s="124">
        <v>1618</v>
      </c>
      <c r="C4" s="123" t="s">
        <v>72</v>
      </c>
      <c r="D4" s="124">
        <v>1967</v>
      </c>
      <c r="F4" s="14" t="s">
        <v>72</v>
      </c>
      <c r="G4" s="1">
        <v>1002</v>
      </c>
      <c r="H4" s="14" t="s">
        <v>72</v>
      </c>
      <c r="I4" s="1">
        <v>1332</v>
      </c>
      <c r="J4" s="14" t="s">
        <v>72</v>
      </c>
      <c r="K4" s="1">
        <v>1338</v>
      </c>
      <c r="M4" s="14" t="s">
        <v>72</v>
      </c>
      <c r="N4" s="1">
        <v>453</v>
      </c>
      <c r="P4" s="14" t="s">
        <v>72</v>
      </c>
      <c r="Q4" s="1">
        <v>858</v>
      </c>
      <c r="S4" s="14" t="s">
        <v>72</v>
      </c>
      <c r="T4" s="1">
        <v>1208</v>
      </c>
      <c r="U4" s="14" t="s">
        <v>72</v>
      </c>
      <c r="V4" s="69">
        <v>1420</v>
      </c>
      <c r="W4" s="14" t="s">
        <v>72</v>
      </c>
      <c r="X4" s="14">
        <v>1208</v>
      </c>
      <c r="Z4" s="14"/>
      <c r="AA4" s="14"/>
      <c r="AB4" s="14"/>
      <c r="AD4" s="14"/>
      <c r="AE4" s="70"/>
    </row>
    <row r="5" spans="1:31">
      <c r="A5" s="136" t="s">
        <v>141</v>
      </c>
      <c r="B5" s="135"/>
      <c r="C5" s="136" t="s">
        <v>141</v>
      </c>
      <c r="D5" s="135"/>
      <c r="F5" s="14" t="s">
        <v>141</v>
      </c>
      <c r="G5" s="1">
        <v>1211</v>
      </c>
      <c r="H5" s="14" t="s">
        <v>141</v>
      </c>
      <c r="I5" s="1">
        <v>1344</v>
      </c>
      <c r="J5" s="14" t="s">
        <v>77</v>
      </c>
      <c r="K5" s="1">
        <v>2093</v>
      </c>
      <c r="M5" s="14" t="s">
        <v>77</v>
      </c>
      <c r="N5" s="1">
        <v>585</v>
      </c>
      <c r="P5" s="14" t="s">
        <v>77</v>
      </c>
      <c r="Q5" s="1">
        <v>2776</v>
      </c>
      <c r="S5" s="14" t="s">
        <v>77</v>
      </c>
      <c r="T5" s="1">
        <v>2440</v>
      </c>
      <c r="U5" s="14" t="s">
        <v>77</v>
      </c>
      <c r="V5" s="69">
        <v>3224</v>
      </c>
      <c r="W5" s="14" t="s">
        <v>77</v>
      </c>
      <c r="X5" s="14">
        <v>4600</v>
      </c>
      <c r="Z5" s="14"/>
      <c r="AA5" s="14"/>
      <c r="AB5" s="14"/>
      <c r="AD5" s="14"/>
      <c r="AE5" s="70"/>
    </row>
    <row r="6" spans="1:31">
      <c r="A6" s="123" t="s">
        <v>73</v>
      </c>
      <c r="B6" s="124">
        <v>1803</v>
      </c>
      <c r="C6" s="123" t="s">
        <v>73</v>
      </c>
      <c r="D6" s="124">
        <v>3312</v>
      </c>
      <c r="F6" s="14" t="s">
        <v>73</v>
      </c>
      <c r="G6" s="1">
        <v>1485</v>
      </c>
      <c r="H6" s="14" t="s">
        <v>73</v>
      </c>
      <c r="I6" s="1">
        <v>2526</v>
      </c>
      <c r="J6" s="14" t="s">
        <v>73</v>
      </c>
      <c r="K6" s="1">
        <v>1943</v>
      </c>
      <c r="M6" s="14" t="s">
        <v>73</v>
      </c>
      <c r="N6" s="1">
        <v>900</v>
      </c>
      <c r="P6" s="14" t="s">
        <v>73</v>
      </c>
      <c r="Q6" s="1">
        <v>1457</v>
      </c>
      <c r="S6" s="14" t="s">
        <v>73</v>
      </c>
      <c r="T6" s="1">
        <v>1465</v>
      </c>
      <c r="U6" s="14" t="s">
        <v>73</v>
      </c>
      <c r="V6" s="69">
        <v>1708</v>
      </c>
      <c r="W6" s="14" t="s">
        <v>73</v>
      </c>
      <c r="X6" s="14">
        <v>1855</v>
      </c>
      <c r="Z6" s="14"/>
      <c r="AA6" s="14"/>
      <c r="AB6" s="14"/>
      <c r="AD6" s="14"/>
      <c r="AE6" s="70"/>
    </row>
    <row r="7" spans="1:31">
      <c r="A7" s="123" t="s">
        <v>76</v>
      </c>
      <c r="B7" s="124">
        <v>2824</v>
      </c>
      <c r="C7" s="123" t="s">
        <v>76</v>
      </c>
      <c r="D7" s="124">
        <v>4011</v>
      </c>
      <c r="F7" s="14" t="s">
        <v>76</v>
      </c>
      <c r="G7" s="1">
        <v>1902</v>
      </c>
      <c r="H7" s="14" t="s">
        <v>76</v>
      </c>
      <c r="I7" s="1">
        <v>3957</v>
      </c>
      <c r="J7" s="14" t="s">
        <v>76</v>
      </c>
      <c r="K7" s="1">
        <v>2287</v>
      </c>
      <c r="M7" s="14" t="s">
        <v>76</v>
      </c>
      <c r="N7" s="1">
        <v>1019</v>
      </c>
      <c r="P7" s="14" t="s">
        <v>76</v>
      </c>
      <c r="Q7" s="1">
        <v>2162</v>
      </c>
      <c r="S7" s="14" t="s">
        <v>76</v>
      </c>
      <c r="T7" s="1">
        <v>3774</v>
      </c>
      <c r="U7" s="14" t="s">
        <v>76</v>
      </c>
      <c r="V7" s="69">
        <v>1482</v>
      </c>
      <c r="W7" s="14" t="s">
        <v>76</v>
      </c>
      <c r="X7" s="14">
        <v>2170</v>
      </c>
      <c r="Z7" s="14"/>
      <c r="AA7" s="14"/>
      <c r="AB7" s="14"/>
      <c r="AD7" s="14"/>
      <c r="AE7" s="70"/>
    </row>
    <row r="8" spans="1:31">
      <c r="A8" s="123" t="s">
        <v>71</v>
      </c>
      <c r="B8" s="124">
        <v>1212</v>
      </c>
      <c r="C8" s="123" t="s">
        <v>71</v>
      </c>
      <c r="D8" s="124">
        <v>2131</v>
      </c>
      <c r="F8" s="14" t="s">
        <v>71</v>
      </c>
      <c r="G8" s="1">
        <v>962</v>
      </c>
      <c r="H8" s="14" t="s">
        <v>71</v>
      </c>
      <c r="I8" s="1">
        <v>2063</v>
      </c>
      <c r="J8" s="14" t="s">
        <v>71</v>
      </c>
      <c r="K8" s="1">
        <v>1632</v>
      </c>
      <c r="M8" s="14" t="s">
        <v>71</v>
      </c>
      <c r="N8" s="1">
        <v>1146</v>
      </c>
      <c r="P8" s="14" t="s">
        <v>71</v>
      </c>
      <c r="Q8" s="1">
        <v>1737</v>
      </c>
      <c r="S8" s="14" t="s">
        <v>71</v>
      </c>
      <c r="T8" s="1">
        <v>2492</v>
      </c>
      <c r="U8" s="14" t="s">
        <v>71</v>
      </c>
      <c r="V8" s="69">
        <v>1466</v>
      </c>
      <c r="W8" s="14" t="s">
        <v>71</v>
      </c>
      <c r="X8" s="14">
        <v>2291</v>
      </c>
      <c r="Z8" s="14"/>
      <c r="AA8" s="14"/>
      <c r="AB8" s="14"/>
      <c r="AD8" s="14"/>
      <c r="AE8" s="70"/>
    </row>
    <row r="9" spans="1:31">
      <c r="A9" s="125" t="s">
        <v>137</v>
      </c>
      <c r="B9" s="124">
        <v>559</v>
      </c>
      <c r="C9" s="125" t="s">
        <v>137</v>
      </c>
      <c r="D9" s="124">
        <v>1093</v>
      </c>
      <c r="F9" s="57" t="s">
        <v>137</v>
      </c>
      <c r="G9" s="1">
        <v>359</v>
      </c>
      <c r="H9" s="57" t="s">
        <v>137</v>
      </c>
      <c r="I9" s="1">
        <v>758</v>
      </c>
      <c r="J9" s="57" t="s">
        <v>75</v>
      </c>
      <c r="K9" s="1">
        <v>701</v>
      </c>
      <c r="M9" s="57" t="s">
        <v>75</v>
      </c>
      <c r="N9" s="1">
        <v>402</v>
      </c>
      <c r="P9" s="57" t="s">
        <v>75</v>
      </c>
      <c r="Q9" s="1">
        <v>696</v>
      </c>
      <c r="S9" s="57" t="s">
        <v>75</v>
      </c>
      <c r="T9" s="1">
        <v>746</v>
      </c>
      <c r="U9" s="57" t="s">
        <v>75</v>
      </c>
      <c r="V9" s="69">
        <v>678</v>
      </c>
      <c r="W9" s="57" t="s">
        <v>75</v>
      </c>
      <c r="X9" s="14">
        <v>616</v>
      </c>
      <c r="Z9" s="14"/>
      <c r="AA9" s="14"/>
      <c r="AB9" s="14"/>
      <c r="AC9" s="71"/>
      <c r="AD9" s="14"/>
      <c r="AE9" s="70"/>
    </row>
    <row r="10" spans="1:31">
      <c r="A10" s="123" t="s">
        <v>107</v>
      </c>
      <c r="B10" s="124">
        <v>335</v>
      </c>
      <c r="C10" s="123" t="s">
        <v>107</v>
      </c>
      <c r="D10" s="124">
        <v>279</v>
      </c>
      <c r="F10" s="14" t="s">
        <v>107</v>
      </c>
      <c r="G10" s="1">
        <v>289</v>
      </c>
      <c r="H10" s="14" t="s">
        <v>107</v>
      </c>
      <c r="I10" s="1">
        <v>691</v>
      </c>
      <c r="J10" s="14" t="s">
        <v>107</v>
      </c>
      <c r="K10" s="1">
        <v>387</v>
      </c>
      <c r="M10" s="14" t="s">
        <v>107</v>
      </c>
      <c r="N10" s="1">
        <v>233</v>
      </c>
      <c r="P10" s="14" t="s">
        <v>107</v>
      </c>
      <c r="Q10" s="1">
        <v>259</v>
      </c>
      <c r="S10" s="14" t="s">
        <v>107</v>
      </c>
      <c r="T10" s="1">
        <v>453</v>
      </c>
      <c r="U10" s="14" t="s">
        <v>107</v>
      </c>
      <c r="V10" s="69">
        <v>249</v>
      </c>
      <c r="W10" s="14" t="s">
        <v>80</v>
      </c>
      <c r="X10" s="14">
        <v>436</v>
      </c>
      <c r="Z10" s="14"/>
      <c r="AA10" s="14"/>
      <c r="AB10" s="14"/>
      <c r="AD10" s="14"/>
      <c r="AE10" s="70"/>
    </row>
    <row r="11" spans="1:31">
      <c r="A11" s="123" t="s">
        <v>8</v>
      </c>
      <c r="B11" s="124">
        <f>SUM(B3:B10)</f>
        <v>14798</v>
      </c>
      <c r="C11" s="123" t="s">
        <v>8</v>
      </c>
      <c r="D11" s="124">
        <f>SUM(D3:D10)</f>
        <v>17881</v>
      </c>
      <c r="F11" s="14" t="s">
        <v>8</v>
      </c>
      <c r="G11" s="1">
        <f>SUM(G3:G10)</f>
        <v>10134</v>
      </c>
      <c r="H11" s="14" t="s">
        <v>8</v>
      </c>
      <c r="I11" s="1">
        <f>SUM(I3:I10)</f>
        <v>16336</v>
      </c>
      <c r="J11" s="14" t="s">
        <v>8</v>
      </c>
      <c r="K11" s="1">
        <f>SUM(K3:K10)</f>
        <v>13745</v>
      </c>
      <c r="M11" s="14" t="s">
        <v>8</v>
      </c>
      <c r="N11" s="1">
        <f>SUM(N3:N10)</f>
        <v>5693</v>
      </c>
      <c r="P11" s="14" t="s">
        <v>8</v>
      </c>
      <c r="Q11" s="1">
        <f>SUM(Q3:Q10)</f>
        <v>13796</v>
      </c>
      <c r="S11" s="14" t="s">
        <v>8</v>
      </c>
      <c r="T11" s="1">
        <f>SUM(T3:T10)</f>
        <v>17257</v>
      </c>
      <c r="U11" s="14" t="s">
        <v>8</v>
      </c>
      <c r="V11" s="69">
        <f>SUM(V3:V10)</f>
        <v>14450</v>
      </c>
      <c r="W11" s="14" t="s">
        <v>8</v>
      </c>
      <c r="X11" s="14">
        <f>SUM(X3:X10)</f>
        <v>17867</v>
      </c>
      <c r="Z11" s="14"/>
      <c r="AA11" s="14"/>
      <c r="AB11" s="14"/>
    </row>
    <row r="13" spans="1:31">
      <c r="F13" s="1" t="s">
        <v>136</v>
      </c>
      <c r="H13" s="1" t="s">
        <v>134</v>
      </c>
      <c r="X13" s="72" t="s">
        <v>0</v>
      </c>
      <c r="Y13" s="72"/>
      <c r="Z13" s="73" t="s">
        <v>1</v>
      </c>
      <c r="AA13" s="73"/>
    </row>
    <row r="14" spans="1:31">
      <c r="J14" s="1" t="s">
        <v>122</v>
      </c>
      <c r="X14" s="4" t="s">
        <v>74</v>
      </c>
      <c r="Y14" s="69">
        <v>4223</v>
      </c>
      <c r="Z14" s="70">
        <f>(Y14/$Y$26)*$Z$1</f>
        <v>29.224913494809691</v>
      </c>
    </row>
    <row r="15" spans="1:31">
      <c r="A15" s="123" t="s">
        <v>74</v>
      </c>
      <c r="B15" s="124">
        <v>6447</v>
      </c>
      <c r="C15" s="123" t="s">
        <v>74</v>
      </c>
      <c r="D15" s="124">
        <v>5088</v>
      </c>
      <c r="F15" s="14" t="s">
        <v>74</v>
      </c>
      <c r="G15" s="74">
        <f>G3/G11*100</f>
        <v>28.853364910203279</v>
      </c>
      <c r="H15" s="14" t="s">
        <v>74</v>
      </c>
      <c r="I15" s="74">
        <f>I3/I11*100</f>
        <v>22.435112634671892</v>
      </c>
      <c r="J15" s="14" t="s">
        <v>74</v>
      </c>
      <c r="K15" s="74">
        <f>K3/K11*100</f>
        <v>24.474354310658423</v>
      </c>
      <c r="P15" s="14" t="s">
        <v>74</v>
      </c>
      <c r="Q15" s="1">
        <v>3851</v>
      </c>
      <c r="R15" s="14" t="s">
        <v>74</v>
      </c>
      <c r="S15" s="74">
        <f>Q15/Q11*100</f>
        <v>27.913888083502464</v>
      </c>
      <c r="X15" s="4" t="s">
        <v>72</v>
      </c>
      <c r="Y15" s="69">
        <v>1420</v>
      </c>
      <c r="Z15" s="70">
        <f t="shared" ref="Z15:Z25" si="0">(Y15/$Y$26)*$Z$1</f>
        <v>9.826989619377164</v>
      </c>
      <c r="AC15" s="4" t="s">
        <v>63</v>
      </c>
    </row>
    <row r="16" spans="1:31">
      <c r="A16" s="123" t="s">
        <v>72</v>
      </c>
      <c r="B16" s="124">
        <v>1618</v>
      </c>
      <c r="C16" s="123" t="s">
        <v>72</v>
      </c>
      <c r="D16" s="124">
        <v>1967</v>
      </c>
      <c r="F16" s="14" t="s">
        <v>72</v>
      </c>
      <c r="G16" s="74">
        <f>G4/G11*100</f>
        <v>9.887507400828893</v>
      </c>
      <c r="H16" s="14" t="s">
        <v>72</v>
      </c>
      <c r="I16" s="74">
        <f>I4/I11*100</f>
        <v>8.1537708129285011</v>
      </c>
      <c r="J16" s="14"/>
      <c r="K16" s="74"/>
      <c r="P16" s="14"/>
      <c r="R16" s="14"/>
      <c r="S16" s="74"/>
      <c r="Y16" s="69"/>
      <c r="Z16" s="70"/>
      <c r="AC16" s="14" t="s">
        <v>126</v>
      </c>
      <c r="AD16" s="14">
        <v>2264</v>
      </c>
    </row>
    <row r="17" spans="1:30">
      <c r="A17" s="123" t="s">
        <v>73</v>
      </c>
      <c r="B17" s="124">
        <v>1803</v>
      </c>
      <c r="C17" s="123" t="s">
        <v>73</v>
      </c>
      <c r="D17" s="124">
        <v>3312</v>
      </c>
      <c r="F17" s="14" t="s">
        <v>141</v>
      </c>
      <c r="G17" s="74">
        <f>G5/G11*100</f>
        <v>11.949871718965857</v>
      </c>
      <c r="H17" s="14" t="s">
        <v>141</v>
      </c>
      <c r="I17" s="74">
        <f>I5/I11*100</f>
        <v>8.227228207639568</v>
      </c>
      <c r="J17" s="14"/>
      <c r="K17" s="74"/>
      <c r="P17" s="14"/>
      <c r="R17" s="14"/>
      <c r="S17" s="74"/>
      <c r="Y17" s="69"/>
      <c r="Z17" s="70"/>
      <c r="AC17" s="14" t="s">
        <v>123</v>
      </c>
      <c r="AD17" s="14">
        <v>2006</v>
      </c>
    </row>
    <row r="18" spans="1:30">
      <c r="A18" s="123" t="s">
        <v>76</v>
      </c>
      <c r="B18" s="124">
        <v>2824</v>
      </c>
      <c r="C18" s="123" t="s">
        <v>76</v>
      </c>
      <c r="D18" s="124">
        <v>4011</v>
      </c>
      <c r="F18" s="14" t="s">
        <v>73</v>
      </c>
      <c r="G18" s="74">
        <f>G6/G11*100</f>
        <v>14.653641207815276</v>
      </c>
      <c r="H18" s="14" t="s">
        <v>73</v>
      </c>
      <c r="I18" s="74">
        <f>I6/I11*100</f>
        <v>15.462781586679725</v>
      </c>
      <c r="J18" s="14" t="s">
        <v>72</v>
      </c>
      <c r="K18" s="74">
        <f>K4/K11*100</f>
        <v>9.7344488905056377</v>
      </c>
      <c r="P18" s="14"/>
      <c r="R18" s="14"/>
      <c r="S18" s="74"/>
      <c r="Y18" s="69"/>
      <c r="Z18" s="70"/>
      <c r="AC18" s="14" t="s">
        <v>114</v>
      </c>
      <c r="AD18" s="14">
        <v>2069</v>
      </c>
    </row>
    <row r="19" spans="1:30">
      <c r="A19" s="123" t="s">
        <v>71</v>
      </c>
      <c r="B19" s="124">
        <v>1212</v>
      </c>
      <c r="C19" s="123" t="s">
        <v>71</v>
      </c>
      <c r="D19" s="124">
        <v>2131</v>
      </c>
      <c r="F19" s="14" t="s">
        <v>76</v>
      </c>
      <c r="G19" s="74">
        <f>G7/G11*100</f>
        <v>18.768502072232092</v>
      </c>
      <c r="H19" s="14" t="s">
        <v>76</v>
      </c>
      <c r="I19" s="74">
        <f>I7/I11*100</f>
        <v>24.222575905974537</v>
      </c>
      <c r="J19" s="14" t="s">
        <v>77</v>
      </c>
      <c r="K19" s="74">
        <f>K5/K11*100</f>
        <v>15.227355401964351</v>
      </c>
      <c r="P19" s="14"/>
      <c r="R19" s="14"/>
      <c r="S19" s="74"/>
      <c r="Y19" s="69"/>
      <c r="Z19" s="70"/>
      <c r="AC19" s="14" t="s">
        <v>110</v>
      </c>
      <c r="AD19" s="14">
        <v>2274</v>
      </c>
    </row>
    <row r="20" spans="1:30">
      <c r="A20" s="125" t="s">
        <v>137</v>
      </c>
      <c r="B20" s="124">
        <v>559</v>
      </c>
      <c r="C20" s="125" t="s">
        <v>137</v>
      </c>
      <c r="D20" s="124">
        <v>1093</v>
      </c>
      <c r="F20" s="14" t="s">
        <v>71</v>
      </c>
      <c r="G20" s="74">
        <f>G8/G11*100</f>
        <v>9.4927965265443053</v>
      </c>
      <c r="H20" s="14" t="s">
        <v>71</v>
      </c>
      <c r="I20" s="74">
        <f>I8/I11*100</f>
        <v>12.628550440744368</v>
      </c>
      <c r="J20" s="14" t="s">
        <v>73</v>
      </c>
      <c r="K20" s="74">
        <f>K6/K11*100</f>
        <v>14.136049472535467</v>
      </c>
      <c r="P20" s="14" t="s">
        <v>72</v>
      </c>
      <c r="Q20" s="1">
        <v>858</v>
      </c>
      <c r="R20" s="14" t="s">
        <v>72</v>
      </c>
      <c r="S20" s="74">
        <f>Q20/Q11*100</f>
        <v>6.2191939692664535</v>
      </c>
      <c r="X20" s="4" t="s">
        <v>77</v>
      </c>
      <c r="Y20" s="69">
        <v>3224</v>
      </c>
      <c r="Z20" s="70">
        <f t="shared" si="0"/>
        <v>22.311418685121108</v>
      </c>
      <c r="AC20" s="14" t="s">
        <v>105</v>
      </c>
      <c r="AD20" s="14">
        <v>2239</v>
      </c>
    </row>
    <row r="21" spans="1:30">
      <c r="A21" s="123" t="s">
        <v>107</v>
      </c>
      <c r="B21" s="124">
        <v>335</v>
      </c>
      <c r="C21" s="123" t="s">
        <v>107</v>
      </c>
      <c r="D21" s="124">
        <v>279</v>
      </c>
      <c r="F21" s="57" t="s">
        <v>137</v>
      </c>
      <c r="G21" s="74">
        <f>G9/G11*100</f>
        <v>3.542530096704164</v>
      </c>
      <c r="H21" s="57" t="s">
        <v>137</v>
      </c>
      <c r="I21" s="74">
        <f>I9/I11*100</f>
        <v>4.6400587659157688</v>
      </c>
      <c r="J21" s="14" t="s">
        <v>76</v>
      </c>
      <c r="K21" s="74">
        <f>K7/K11*100</f>
        <v>16.638777737359039</v>
      </c>
      <c r="P21" s="14" t="s">
        <v>77</v>
      </c>
      <c r="Q21" s="1">
        <v>2776</v>
      </c>
      <c r="R21" s="14" t="s">
        <v>77</v>
      </c>
      <c r="S21" s="74">
        <f>Q21/Q11*100</f>
        <v>20.121774427370251</v>
      </c>
      <c r="X21" s="4" t="s">
        <v>73</v>
      </c>
      <c r="Y21" s="69">
        <v>1708</v>
      </c>
      <c r="Z21" s="70">
        <f t="shared" si="0"/>
        <v>11.820069204152249</v>
      </c>
      <c r="AC21" s="14" t="s">
        <v>96</v>
      </c>
      <c r="AD21" s="14">
        <v>2672</v>
      </c>
    </row>
    <row r="22" spans="1:30">
      <c r="A22" s="123"/>
      <c r="B22" s="124"/>
      <c r="C22" s="123"/>
      <c r="D22" s="124"/>
      <c r="F22" s="14" t="s">
        <v>107</v>
      </c>
      <c r="G22" s="74">
        <f>G10/G11*100</f>
        <v>2.8517860667061377</v>
      </c>
      <c r="H22" s="14" t="s">
        <v>107</v>
      </c>
      <c r="I22" s="74">
        <f>I10/I11*100</f>
        <v>4.2299216454456419</v>
      </c>
      <c r="J22" s="14" t="s">
        <v>71</v>
      </c>
      <c r="K22" s="74">
        <f>K8/K11*100</f>
        <v>11.87340851218625</v>
      </c>
      <c r="P22" s="14" t="s">
        <v>73</v>
      </c>
      <c r="Q22" s="1">
        <v>1457</v>
      </c>
      <c r="R22" s="14" t="s">
        <v>73</v>
      </c>
      <c r="S22" s="74">
        <f>Q22/Q11*100</f>
        <v>10.561032183241521</v>
      </c>
      <c r="X22" s="4" t="s">
        <v>76</v>
      </c>
      <c r="Y22" s="69">
        <v>1482</v>
      </c>
      <c r="Z22" s="70">
        <f t="shared" si="0"/>
        <v>10.256055363321799</v>
      </c>
      <c r="AC22" s="14" t="s">
        <v>86</v>
      </c>
      <c r="AD22" s="14">
        <v>2887</v>
      </c>
    </row>
    <row r="23" spans="1:30">
      <c r="F23" s="14" t="s">
        <v>8</v>
      </c>
      <c r="G23" s="1">
        <f>SUM(G15:G22)</f>
        <v>100.00000000000001</v>
      </c>
      <c r="H23" s="14" t="s">
        <v>8</v>
      </c>
      <c r="I23" s="1">
        <f>SUM(I15:I22)</f>
        <v>100</v>
      </c>
      <c r="J23" s="57" t="s">
        <v>75</v>
      </c>
      <c r="K23" s="74">
        <f>K9/K11*100</f>
        <v>5.1000363768643142</v>
      </c>
      <c r="P23" s="14" t="s">
        <v>76</v>
      </c>
      <c r="Q23" s="1">
        <v>2162</v>
      </c>
      <c r="R23" s="14" t="s">
        <v>76</v>
      </c>
      <c r="S23" s="74">
        <f>Q23/Q11*100</f>
        <v>15.671209046100318</v>
      </c>
      <c r="X23" s="4" t="s">
        <v>71</v>
      </c>
      <c r="Y23" s="69">
        <v>1466</v>
      </c>
      <c r="Z23" s="70">
        <f t="shared" si="0"/>
        <v>10.145328719723183</v>
      </c>
      <c r="AC23" s="14" t="s">
        <v>87</v>
      </c>
      <c r="AD23" s="69">
        <v>3921</v>
      </c>
    </row>
    <row r="24" spans="1:30">
      <c r="F24" s="14"/>
      <c r="J24" s="14" t="s">
        <v>107</v>
      </c>
      <c r="K24" s="74">
        <f>K10/K11*100</f>
        <v>2.8155692979265186</v>
      </c>
      <c r="P24" s="14" t="s">
        <v>71</v>
      </c>
      <c r="Q24" s="1">
        <v>1737</v>
      </c>
      <c r="R24" s="14" t="s">
        <v>71</v>
      </c>
      <c r="S24" s="74">
        <f>Q24/Q11*100</f>
        <v>12.590605972745722</v>
      </c>
      <c r="X24" s="71" t="s">
        <v>75</v>
      </c>
      <c r="Y24" s="69">
        <v>678</v>
      </c>
      <c r="Z24" s="70">
        <f t="shared" si="0"/>
        <v>4.6920415224913494</v>
      </c>
      <c r="AC24" s="14" t="s">
        <v>88</v>
      </c>
      <c r="AD24" s="14">
        <v>3189</v>
      </c>
    </row>
    <row r="25" spans="1:30">
      <c r="K25" s="74">
        <f>SUM(K15:K24)</f>
        <v>99.999999999999986</v>
      </c>
      <c r="P25" s="57" t="s">
        <v>75</v>
      </c>
      <c r="Q25" s="1">
        <v>696</v>
      </c>
      <c r="R25" s="57" t="s">
        <v>75</v>
      </c>
      <c r="S25" s="74">
        <f>Q25/Q11*100</f>
        <v>5.0449405624818793</v>
      </c>
      <c r="X25" s="4" t="s">
        <v>107</v>
      </c>
      <c r="Y25" s="69">
        <v>249</v>
      </c>
      <c r="Z25" s="70">
        <f t="shared" si="0"/>
        <v>1.7231833910034602</v>
      </c>
      <c r="AC25" s="14" t="s">
        <v>89</v>
      </c>
      <c r="AD25" s="14">
        <v>4746</v>
      </c>
    </row>
    <row r="26" spans="1:30">
      <c r="P26" s="14" t="s">
        <v>107</v>
      </c>
      <c r="Q26" s="1">
        <v>259</v>
      </c>
      <c r="R26" s="14" t="s">
        <v>107</v>
      </c>
      <c r="S26" s="74">
        <f>Q26/Q11*100</f>
        <v>1.8773557552913889</v>
      </c>
      <c r="X26" s="4" t="s">
        <v>8</v>
      </c>
      <c r="Y26" s="69">
        <f>SUM(Y14:Y25)</f>
        <v>14450</v>
      </c>
      <c r="Z26" s="75">
        <f>SUM(Z14:Z25)</f>
        <v>100.00000000000001</v>
      </c>
      <c r="AC26" s="14" t="s">
        <v>90</v>
      </c>
      <c r="AD26" s="14">
        <v>2900</v>
      </c>
    </row>
    <row r="27" spans="1:30">
      <c r="S27" s="1">
        <f>SUM(S15:S26)</f>
        <v>100</v>
      </c>
      <c r="AC27" s="14" t="s">
        <v>91</v>
      </c>
      <c r="AD27" s="14">
        <v>3200</v>
      </c>
    </row>
    <row r="28" spans="1:30">
      <c r="F28" s="1" t="s">
        <v>136</v>
      </c>
      <c r="H28" s="1" t="s">
        <v>134</v>
      </c>
      <c r="J28" s="1" t="s">
        <v>123</v>
      </c>
    </row>
    <row r="30" spans="1:30">
      <c r="F30" s="14" t="s">
        <v>74</v>
      </c>
      <c r="H30" s="14" t="s">
        <v>74</v>
      </c>
      <c r="J30" s="14" t="s">
        <v>74</v>
      </c>
      <c r="K30" s="74">
        <f>N3/N11*100</f>
        <v>16.774986825926579</v>
      </c>
    </row>
    <row r="31" spans="1:30">
      <c r="F31" s="14" t="s">
        <v>72</v>
      </c>
      <c r="H31" s="14" t="s">
        <v>72</v>
      </c>
      <c r="J31" s="14" t="s">
        <v>72</v>
      </c>
      <c r="K31" s="74">
        <f>N4/N11*100</f>
        <v>7.957140347795538</v>
      </c>
      <c r="P31" s="14" t="s">
        <v>74</v>
      </c>
      <c r="Q31" s="74">
        <f>T3/T11*100</f>
        <v>27.113635046647737</v>
      </c>
    </row>
    <row r="32" spans="1:30">
      <c r="F32" s="14" t="s">
        <v>77</v>
      </c>
      <c r="H32" s="14" t="s">
        <v>77</v>
      </c>
      <c r="J32" s="14" t="s">
        <v>77</v>
      </c>
      <c r="K32" s="74">
        <f>N5/N11*100</f>
        <v>10.275777270331988</v>
      </c>
      <c r="P32" s="14" t="s">
        <v>72</v>
      </c>
      <c r="Q32" s="74">
        <f>T4/T11*100</f>
        <v>7.000057947499565</v>
      </c>
    </row>
    <row r="33" spans="4:26">
      <c r="F33" s="14" t="s">
        <v>73</v>
      </c>
      <c r="H33" s="14" t="s">
        <v>73</v>
      </c>
      <c r="J33" s="14"/>
      <c r="K33" s="74"/>
      <c r="P33" s="14"/>
      <c r="Q33" s="74"/>
    </row>
    <row r="34" spans="4:26">
      <c r="F34" s="14" t="s">
        <v>76</v>
      </c>
      <c r="H34" s="14" t="s">
        <v>76</v>
      </c>
      <c r="J34" s="14"/>
      <c r="K34" s="74"/>
      <c r="P34" s="14"/>
      <c r="Q34" s="74"/>
    </row>
    <row r="35" spans="4:26">
      <c r="F35" s="14" t="s">
        <v>71</v>
      </c>
      <c r="H35" s="14" t="s">
        <v>71</v>
      </c>
      <c r="J35" s="14" t="s">
        <v>73</v>
      </c>
      <c r="K35" s="74">
        <f>N6/N11*100</f>
        <v>15.808888108203057</v>
      </c>
      <c r="P35" s="14"/>
      <c r="Q35" s="74"/>
    </row>
    <row r="36" spans="4:26">
      <c r="F36" s="57" t="s">
        <v>75</v>
      </c>
      <c r="H36" s="57" t="s">
        <v>75</v>
      </c>
      <c r="J36" s="14" t="s">
        <v>76</v>
      </c>
      <c r="K36" s="74">
        <f>N7/N11*100</f>
        <v>17.899174424732127</v>
      </c>
      <c r="P36" s="14"/>
      <c r="Q36" s="74"/>
    </row>
    <row r="37" spans="4:26">
      <c r="F37" s="14" t="s">
        <v>107</v>
      </c>
      <c r="H37" s="14" t="s">
        <v>107</v>
      </c>
      <c r="J37" s="14" t="s">
        <v>71</v>
      </c>
      <c r="K37" s="74">
        <f>N8/N11*100</f>
        <v>20.129984191111891</v>
      </c>
      <c r="P37" s="14" t="s">
        <v>77</v>
      </c>
      <c r="Q37" s="74">
        <f>T5/T11*100</f>
        <v>14.139189893956075</v>
      </c>
    </row>
    <row r="38" spans="4:26">
      <c r="F38" s="14" t="s">
        <v>8</v>
      </c>
      <c r="H38" s="14" t="s">
        <v>8</v>
      </c>
      <c r="J38" s="57" t="s">
        <v>75</v>
      </c>
      <c r="K38" s="74">
        <f>N9/N11*100</f>
        <v>7.0613033549973654</v>
      </c>
      <c r="P38" s="14" t="s">
        <v>73</v>
      </c>
      <c r="Q38" s="74">
        <f>T6/T11*100</f>
        <v>8.489308686330185</v>
      </c>
    </row>
    <row r="39" spans="4:26">
      <c r="F39" s="14"/>
      <c r="J39" s="14" t="s">
        <v>107</v>
      </c>
      <c r="K39" s="74">
        <f>N10/N11*100</f>
        <v>4.0927454769014577</v>
      </c>
      <c r="P39" s="14" t="s">
        <v>76</v>
      </c>
      <c r="Q39" s="74">
        <f>T7/T11*100</f>
        <v>21.869386335979602</v>
      </c>
    </row>
    <row r="40" spans="4:26">
      <c r="K40" s="74">
        <f>SUM(K30:K39)</f>
        <v>100</v>
      </c>
      <c r="P40" s="14" t="s">
        <v>71</v>
      </c>
      <c r="Q40" s="74">
        <f>T8/T11*100</f>
        <v>14.440516891696124</v>
      </c>
      <c r="W40" s="73" t="s">
        <v>9</v>
      </c>
      <c r="X40" s="14" t="s">
        <v>120</v>
      </c>
      <c r="Y40" s="14" t="s">
        <v>101</v>
      </c>
      <c r="Z40" s="4" t="s">
        <v>121</v>
      </c>
    </row>
    <row r="41" spans="4:26">
      <c r="P41" s="57" t="s">
        <v>75</v>
      </c>
      <c r="Q41" s="74">
        <f>T9/T11*100</f>
        <v>4.3228834675783743</v>
      </c>
      <c r="W41" s="4" t="s">
        <v>74</v>
      </c>
      <c r="X41" s="4">
        <v>589</v>
      </c>
      <c r="Y41" s="14"/>
      <c r="Z41" s="4">
        <v>570</v>
      </c>
    </row>
    <row r="42" spans="4:26">
      <c r="P42" s="14" t="s">
        <v>107</v>
      </c>
      <c r="Q42" s="74">
        <f>T10/T11*100</f>
        <v>2.6250217303123371</v>
      </c>
      <c r="W42" s="4" t="s">
        <v>72</v>
      </c>
      <c r="Y42" s="14"/>
    </row>
    <row r="43" spans="4:26">
      <c r="Q43" s="1">
        <f>SUM(Q31:Q42)</f>
        <v>100</v>
      </c>
      <c r="W43" s="4" t="s">
        <v>76</v>
      </c>
      <c r="X43" s="4">
        <v>208</v>
      </c>
      <c r="Y43" s="14"/>
      <c r="Z43" s="4">
        <v>216</v>
      </c>
    </row>
    <row r="44" spans="4:26">
      <c r="D44" s="4" t="s">
        <v>64</v>
      </c>
      <c r="E44" s="4"/>
      <c r="W44" s="4" t="s">
        <v>71</v>
      </c>
      <c r="X44" s="4">
        <v>128</v>
      </c>
      <c r="Y44" s="14"/>
      <c r="Z44" s="4">
        <v>124</v>
      </c>
    </row>
    <row r="45" spans="4:26">
      <c r="D45" s="14" t="s">
        <v>153</v>
      </c>
      <c r="E45" s="4">
        <v>1505</v>
      </c>
      <c r="Y45" s="14"/>
    </row>
    <row r="46" spans="4:26">
      <c r="D46" s="14" t="s">
        <v>152</v>
      </c>
      <c r="E46" s="4">
        <v>1314</v>
      </c>
      <c r="Y46" s="14"/>
    </row>
    <row r="47" spans="4:26">
      <c r="D47" s="14" t="s">
        <v>143</v>
      </c>
      <c r="E47" s="4">
        <v>1289</v>
      </c>
      <c r="Y47" s="14"/>
    </row>
    <row r="48" spans="4:26">
      <c r="D48" s="14" t="s">
        <v>142</v>
      </c>
      <c r="E48" s="4">
        <v>1371</v>
      </c>
      <c r="Y48" s="14"/>
    </row>
    <row r="49" spans="4:32">
      <c r="D49" s="14" t="s">
        <v>129</v>
      </c>
      <c r="E49" s="14">
        <v>1449</v>
      </c>
      <c r="W49" s="4" t="s">
        <v>77</v>
      </c>
      <c r="X49" s="76">
        <v>233</v>
      </c>
      <c r="Y49" s="76">
        <v>216</v>
      </c>
      <c r="Z49" s="4">
        <v>216</v>
      </c>
    </row>
    <row r="50" spans="4:32">
      <c r="D50" s="14" t="s">
        <v>130</v>
      </c>
      <c r="E50" s="14">
        <v>340</v>
      </c>
      <c r="W50" s="4" t="s">
        <v>75</v>
      </c>
      <c r="X50" s="4">
        <v>63</v>
      </c>
      <c r="Y50" s="14"/>
      <c r="Z50" s="4">
        <v>64</v>
      </c>
    </row>
    <row r="51" spans="4:32">
      <c r="D51" s="14" t="s">
        <v>118</v>
      </c>
      <c r="E51" s="14">
        <v>1406</v>
      </c>
      <c r="W51" s="4" t="s">
        <v>73</v>
      </c>
      <c r="X51" s="4">
        <v>134</v>
      </c>
      <c r="Y51" s="14"/>
      <c r="Z51" s="4">
        <v>129</v>
      </c>
    </row>
    <row r="52" spans="4:32">
      <c r="D52" s="14" t="s">
        <v>119</v>
      </c>
      <c r="E52" s="14">
        <v>1370</v>
      </c>
      <c r="H52" s="253" t="s">
        <v>153</v>
      </c>
      <c r="I52" s="253"/>
      <c r="J52" s="253" t="s">
        <v>154</v>
      </c>
      <c r="K52" s="253"/>
      <c r="W52" s="4" t="s">
        <v>82</v>
      </c>
      <c r="X52" s="4">
        <v>51</v>
      </c>
      <c r="Y52" s="14"/>
      <c r="Z52" s="4">
        <v>51</v>
      </c>
    </row>
    <row r="53" spans="4:32" ht="46.8">
      <c r="D53" s="14" t="s">
        <v>117</v>
      </c>
      <c r="E53" s="14">
        <v>1426</v>
      </c>
      <c r="H53" s="250" t="s">
        <v>74</v>
      </c>
      <c r="I53" s="251">
        <v>786</v>
      </c>
      <c r="J53" s="252"/>
      <c r="K53" s="251">
        <v>622</v>
      </c>
      <c r="W53" s="4" t="s">
        <v>83</v>
      </c>
      <c r="X53" s="4">
        <f>SUM(X41:X52)</f>
        <v>1406</v>
      </c>
      <c r="Z53" s="4">
        <f>SUM(Z41:Z52)</f>
        <v>1370</v>
      </c>
      <c r="AC53" s="71"/>
      <c r="AD53" s="71" t="s">
        <v>91</v>
      </c>
      <c r="AE53" s="71" t="s">
        <v>90</v>
      </c>
      <c r="AF53" s="71" t="s">
        <v>89</v>
      </c>
    </row>
    <row r="54" spans="4:32" ht="31.2">
      <c r="D54" s="14" t="s">
        <v>98</v>
      </c>
      <c r="E54" s="14">
        <v>1338</v>
      </c>
      <c r="H54" s="250" t="s">
        <v>72</v>
      </c>
      <c r="I54" s="251">
        <v>137</v>
      </c>
      <c r="J54" s="252"/>
      <c r="K54" s="251">
        <v>123</v>
      </c>
      <c r="AC54" s="71" t="s">
        <v>6</v>
      </c>
      <c r="AD54" s="4">
        <v>12.89</v>
      </c>
      <c r="AE54" s="77">
        <v>11.21</v>
      </c>
      <c r="AF54" s="4">
        <v>13.28</v>
      </c>
    </row>
    <row r="55" spans="4:32" ht="15.6">
      <c r="D55" s="14" t="s">
        <v>86</v>
      </c>
      <c r="E55" s="14">
        <v>1261</v>
      </c>
      <c r="H55" s="252" t="s">
        <v>137</v>
      </c>
      <c r="I55" s="251">
        <v>48</v>
      </c>
      <c r="J55" s="252"/>
      <c r="K55" s="251">
        <v>53</v>
      </c>
      <c r="AC55" s="71" t="s">
        <v>7</v>
      </c>
      <c r="AD55" s="4">
        <v>9.59</v>
      </c>
      <c r="AE55" s="77">
        <v>7.78</v>
      </c>
      <c r="AF55" s="4">
        <v>8.0399999999999991</v>
      </c>
    </row>
    <row r="56" spans="4:32" ht="15.6">
      <c r="D56" s="14" t="s">
        <v>87</v>
      </c>
      <c r="E56" s="69">
        <v>1204</v>
      </c>
      <c r="H56" s="250" t="s">
        <v>71</v>
      </c>
      <c r="I56" s="251">
        <v>101</v>
      </c>
      <c r="J56" s="252"/>
      <c r="K56" s="251">
        <v>98</v>
      </c>
      <c r="W56" s="1"/>
      <c r="X56" s="1"/>
      <c r="Y56" s="1"/>
      <c r="Z56" s="1"/>
      <c r="AA56" s="1"/>
      <c r="AB56" s="1"/>
      <c r="AC56" s="71" t="s">
        <v>55</v>
      </c>
      <c r="AD56" s="4">
        <v>0.35</v>
      </c>
      <c r="AE56" s="77">
        <v>0.15</v>
      </c>
      <c r="AF56" s="4">
        <v>0.62</v>
      </c>
    </row>
    <row r="57" spans="4:32" ht="15.6">
      <c r="D57" s="14"/>
      <c r="E57" s="14"/>
      <c r="H57" s="250" t="s">
        <v>73</v>
      </c>
      <c r="I57" s="251">
        <v>158</v>
      </c>
      <c r="J57" s="252"/>
      <c r="K57" s="251">
        <v>145</v>
      </c>
      <c r="W57" s="1"/>
      <c r="X57" s="1"/>
      <c r="Y57" s="1"/>
      <c r="Z57" s="1"/>
      <c r="AA57" s="1"/>
      <c r="AB57" s="1"/>
      <c r="AC57" s="71" t="s">
        <v>5</v>
      </c>
      <c r="AD57" s="4">
        <v>13.19</v>
      </c>
      <c r="AE57" s="77">
        <v>9.91</v>
      </c>
      <c r="AF57" s="4">
        <v>15.45</v>
      </c>
    </row>
    <row r="58" spans="4:32" ht="15.6">
      <c r="D58" s="14"/>
      <c r="E58" s="14"/>
      <c r="H58" s="250" t="s">
        <v>76</v>
      </c>
      <c r="I58" s="251">
        <v>216</v>
      </c>
      <c r="J58" s="252"/>
      <c r="K58" s="251">
        <v>217</v>
      </c>
      <c r="W58" s="1"/>
      <c r="X58" s="1"/>
      <c r="Y58" s="1"/>
      <c r="Z58" s="1"/>
      <c r="AA58" s="1"/>
      <c r="AB58" s="1"/>
      <c r="AC58" s="71" t="s">
        <v>2</v>
      </c>
      <c r="AD58" s="4">
        <v>21.84</v>
      </c>
      <c r="AE58" s="77">
        <v>21.14</v>
      </c>
      <c r="AF58" s="4">
        <v>23.76</v>
      </c>
    </row>
    <row r="59" spans="4:32" ht="31.2">
      <c r="D59" s="14"/>
      <c r="E59" s="14"/>
      <c r="H59" s="250" t="s">
        <v>82</v>
      </c>
      <c r="I59" s="251">
        <v>59</v>
      </c>
      <c r="J59" s="252"/>
      <c r="K59" s="251">
        <v>56</v>
      </c>
      <c r="W59" s="1"/>
      <c r="X59" s="1"/>
      <c r="Y59" s="1"/>
      <c r="Z59" s="1"/>
      <c r="AA59" s="1"/>
      <c r="AB59" s="1"/>
      <c r="AC59" s="71" t="s">
        <v>62</v>
      </c>
      <c r="AD59" s="4">
        <v>2.98</v>
      </c>
      <c r="AE59" s="77">
        <v>2.63</v>
      </c>
      <c r="AF59" s="4">
        <v>4.51</v>
      </c>
    </row>
    <row r="60" spans="4:32" ht="15.6">
      <c r="D60" s="14"/>
      <c r="E60" s="14"/>
      <c r="I60" s="1">
        <f>SUM(I53:I59)</f>
        <v>1505</v>
      </c>
      <c r="K60" s="1">
        <f>SUM(K53:K59)</f>
        <v>1314</v>
      </c>
      <c r="W60" s="1"/>
      <c r="X60" s="1"/>
      <c r="Y60" s="1"/>
      <c r="Z60" s="1"/>
      <c r="AA60" s="1"/>
      <c r="AB60" s="1"/>
      <c r="AC60" s="71" t="s">
        <v>4</v>
      </c>
      <c r="AD60" s="4">
        <v>17.66</v>
      </c>
      <c r="AE60" s="77">
        <v>13.79</v>
      </c>
      <c r="AF60" s="4">
        <v>13.79</v>
      </c>
    </row>
    <row r="61" spans="4:32" ht="15.6">
      <c r="W61" s="1"/>
      <c r="X61" s="1"/>
      <c r="Y61" s="1"/>
      <c r="Z61" s="1"/>
      <c r="AA61" s="1"/>
      <c r="AB61" s="1"/>
      <c r="AC61" s="71" t="s">
        <v>3</v>
      </c>
      <c r="AD61" s="4">
        <v>21.51</v>
      </c>
      <c r="AE61" s="77">
        <v>33.4</v>
      </c>
      <c r="AF61" s="4">
        <v>20.55</v>
      </c>
    </row>
  </sheetData>
  <sortState xmlns:xlrd2="http://schemas.microsoft.com/office/spreadsheetml/2017/richdata2" ref="AC28:AF37">
    <sortCondition ref="AC28"/>
  </sortState>
  <mergeCells count="14">
    <mergeCell ref="H52:I52"/>
    <mergeCell ref="J52:K52"/>
    <mergeCell ref="A1:B1"/>
    <mergeCell ref="C1:D1"/>
    <mergeCell ref="A2:B2"/>
    <mergeCell ref="C2:D2"/>
    <mergeCell ref="U1:V1"/>
    <mergeCell ref="U2:V2"/>
    <mergeCell ref="P1:Q1"/>
    <mergeCell ref="S1:T1"/>
    <mergeCell ref="F2:G2"/>
    <mergeCell ref="H2:I2"/>
    <mergeCell ref="H1:I1"/>
    <mergeCell ref="F1:G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65"/>
  <sheetViews>
    <sheetView topLeftCell="A4" zoomScale="91" zoomScaleNormal="91" workbookViewId="0">
      <selection activeCell="F35" sqref="F35"/>
    </sheetView>
  </sheetViews>
  <sheetFormatPr defaultRowHeight="15.6"/>
  <cols>
    <col min="1" max="1" width="12.8984375" customWidth="1"/>
    <col min="5" max="5" width="11" customWidth="1"/>
    <col min="6" max="6" width="12.09765625" customWidth="1"/>
    <col min="7" max="7" width="13" customWidth="1"/>
    <col min="10" max="10" width="10.5" customWidth="1"/>
    <col min="13" max="13" width="31.3984375" customWidth="1"/>
    <col min="14" max="14" width="20.8984375" customWidth="1"/>
    <col min="15" max="15" width="19.09765625" customWidth="1"/>
    <col min="16" max="18" width="15" customWidth="1"/>
    <col min="19" max="19" width="14.8984375" customWidth="1"/>
    <col min="20" max="20" width="16.3984375" customWidth="1"/>
    <col min="21" max="21" width="12.8984375" customWidth="1"/>
    <col min="22" max="22" width="16.09765625" customWidth="1"/>
    <col min="23" max="23" width="15.69921875" customWidth="1"/>
    <col min="24" max="24" width="17" customWidth="1"/>
    <col min="25" max="25" width="15.69921875" customWidth="1"/>
    <col min="26" max="26" width="10.09765625" customWidth="1"/>
    <col min="29" max="31" width="9" style="1"/>
    <col min="32" max="32" width="17" style="14" customWidth="1"/>
    <col min="33" max="33" width="15" style="3" customWidth="1"/>
    <col min="34" max="34" width="12.59765625" style="3" customWidth="1"/>
    <col min="35" max="35" width="10.3984375" style="3" customWidth="1"/>
    <col min="36" max="36" width="11.8984375" style="3" customWidth="1"/>
    <col min="37" max="37" width="12" style="3" customWidth="1"/>
    <col min="38" max="38" width="12.69921875" style="3" customWidth="1"/>
    <col min="39" max="39" width="10.09765625" style="3" bestFit="1" customWidth="1"/>
    <col min="40" max="40" width="11" style="3" customWidth="1"/>
    <col min="41" max="41" width="15.8984375" style="2" customWidth="1"/>
    <col min="42" max="42" width="17.19921875" style="2" customWidth="1"/>
    <col min="43" max="43" width="12.09765625" style="2" customWidth="1"/>
    <col min="44" max="44" width="13.19921875" style="2" customWidth="1"/>
    <col min="45" max="45" width="12.5" style="2" customWidth="1"/>
    <col min="46" max="48" width="10.3984375" style="2" customWidth="1"/>
    <col min="49" max="49" width="10.3984375" style="3" customWidth="1"/>
    <col min="50" max="50" width="18.19921875" style="3" customWidth="1"/>
    <col min="51" max="51" width="10.59765625" style="3" customWidth="1"/>
    <col min="52" max="52" width="14.19921875" style="3" customWidth="1"/>
    <col min="53" max="53" width="12.19921875" style="3" customWidth="1"/>
    <col min="55" max="55" width="15" customWidth="1"/>
    <col min="56" max="56" width="14" customWidth="1"/>
    <col min="57" max="57" width="11.59765625" customWidth="1"/>
  </cols>
  <sheetData>
    <row r="1" spans="1:57"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G1" s="14"/>
      <c r="AH1" s="14"/>
      <c r="AI1" s="14"/>
      <c r="AJ1" s="14"/>
      <c r="AK1" s="14"/>
      <c r="AL1" s="14"/>
      <c r="AM1" s="14"/>
      <c r="AN1" s="14"/>
      <c r="AO1" s="4"/>
      <c r="AP1" s="4"/>
      <c r="AQ1" s="4"/>
      <c r="AR1" s="4"/>
      <c r="AS1" s="4"/>
      <c r="AT1" s="4"/>
      <c r="AU1" s="4"/>
      <c r="AV1" s="4">
        <v>100</v>
      </c>
    </row>
    <row r="2" spans="1:57">
      <c r="A2" s="1"/>
      <c r="B2" s="246" t="s">
        <v>146</v>
      </c>
      <c r="C2" s="246"/>
      <c r="D2" s="246"/>
      <c r="E2" s="246"/>
      <c r="F2" s="246" t="s">
        <v>147</v>
      </c>
      <c r="G2" s="246"/>
      <c r="H2" s="246"/>
      <c r="I2" s="246"/>
      <c r="J2" s="246"/>
      <c r="L2" s="1"/>
      <c r="M2" s="1"/>
      <c r="N2" s="246" t="s">
        <v>131</v>
      </c>
      <c r="O2" s="246"/>
      <c r="P2" s="246"/>
      <c r="Q2" s="246"/>
      <c r="R2" s="246" t="s">
        <v>132</v>
      </c>
      <c r="S2" s="246"/>
      <c r="T2" s="246"/>
      <c r="U2" s="246"/>
      <c r="V2" s="246"/>
      <c r="W2" s="1"/>
      <c r="X2" s="4" t="s">
        <v>125</v>
      </c>
      <c r="Y2" s="1"/>
      <c r="Z2" s="1"/>
      <c r="AA2" s="1"/>
      <c r="AB2" s="4" t="s">
        <v>124</v>
      </c>
      <c r="AG2" s="4" t="s">
        <v>108</v>
      </c>
      <c r="AH2" s="14"/>
      <c r="AI2" s="14"/>
      <c r="AJ2" s="14"/>
      <c r="AK2" s="4" t="s">
        <v>109</v>
      </c>
      <c r="AL2" s="14"/>
      <c r="AM2" s="14"/>
      <c r="AN2" s="14"/>
      <c r="AO2" s="4" t="s">
        <v>102</v>
      </c>
      <c r="AP2" s="4"/>
      <c r="AQ2" s="4"/>
      <c r="AR2" s="4"/>
      <c r="AS2" s="4" t="s">
        <v>97</v>
      </c>
      <c r="AT2" s="4"/>
      <c r="AU2" s="4"/>
      <c r="AV2" s="4"/>
      <c r="AX2" s="245" t="s">
        <v>92</v>
      </c>
      <c r="AY2" s="245"/>
      <c r="AZ2" s="245"/>
      <c r="BA2" s="245"/>
    </row>
    <row r="3" spans="1:57" ht="109.2">
      <c r="A3" s="14"/>
      <c r="B3" s="58" t="s">
        <v>10</v>
      </c>
      <c r="C3" s="58" t="s">
        <v>94</v>
      </c>
      <c r="D3" s="58" t="s">
        <v>95</v>
      </c>
      <c r="E3" s="59" t="s">
        <v>65</v>
      </c>
      <c r="F3" s="1"/>
      <c r="G3" s="58" t="s">
        <v>10</v>
      </c>
      <c r="H3" s="58" t="s">
        <v>94</v>
      </c>
      <c r="I3" s="58" t="s">
        <v>95</v>
      </c>
      <c r="J3" s="59" t="s">
        <v>65</v>
      </c>
      <c r="L3" s="1"/>
      <c r="M3" s="14"/>
      <c r="N3" s="58" t="s">
        <v>10</v>
      </c>
      <c r="O3" s="58" t="s">
        <v>94</v>
      </c>
      <c r="P3" s="58" t="s">
        <v>95</v>
      </c>
      <c r="Q3" s="59" t="s">
        <v>65</v>
      </c>
      <c r="R3" s="1"/>
      <c r="S3" s="58" t="s">
        <v>10</v>
      </c>
      <c r="T3" s="58" t="s">
        <v>94</v>
      </c>
      <c r="U3" s="58" t="s">
        <v>95</v>
      </c>
      <c r="V3" s="59" t="s">
        <v>65</v>
      </c>
      <c r="W3" s="14"/>
      <c r="X3" s="58" t="s">
        <v>10</v>
      </c>
      <c r="Y3" s="58" t="s">
        <v>94</v>
      </c>
      <c r="Z3" s="58" t="s">
        <v>95</v>
      </c>
      <c r="AA3" s="59" t="s">
        <v>65</v>
      </c>
      <c r="AB3" s="14"/>
      <c r="AC3" s="58" t="s">
        <v>10</v>
      </c>
      <c r="AD3" s="58" t="s">
        <v>94</v>
      </c>
      <c r="AE3" s="58" t="s">
        <v>95</v>
      </c>
      <c r="AF3" s="59" t="s">
        <v>65</v>
      </c>
      <c r="AG3" s="58" t="s">
        <v>10</v>
      </c>
      <c r="AH3" s="58" t="s">
        <v>94</v>
      </c>
      <c r="AI3" s="58" t="s">
        <v>95</v>
      </c>
      <c r="AJ3" s="59" t="s">
        <v>65</v>
      </c>
      <c r="AK3" s="58" t="s">
        <v>10</v>
      </c>
      <c r="AL3" s="58" t="s">
        <v>94</v>
      </c>
      <c r="AM3" s="58" t="s">
        <v>95</v>
      </c>
      <c r="AN3" s="59" t="s">
        <v>65</v>
      </c>
      <c r="AO3" s="58" t="s">
        <v>10</v>
      </c>
      <c r="AP3" s="58" t="s">
        <v>94</v>
      </c>
      <c r="AQ3" s="58" t="s">
        <v>95</v>
      </c>
      <c r="AR3" s="59" t="s">
        <v>65</v>
      </c>
      <c r="AS3" s="58" t="s">
        <v>10</v>
      </c>
      <c r="AT3" s="58" t="s">
        <v>94</v>
      </c>
      <c r="AU3" s="58" t="s">
        <v>95</v>
      </c>
      <c r="AV3" s="59" t="s">
        <v>65</v>
      </c>
      <c r="AW3" s="25"/>
      <c r="AX3" s="25" t="s">
        <v>10</v>
      </c>
      <c r="AY3" s="25" t="s">
        <v>94</v>
      </c>
      <c r="AZ3" s="25" t="s">
        <v>95</v>
      </c>
      <c r="BA3" s="25" t="s">
        <v>65</v>
      </c>
      <c r="BC3" s="25"/>
      <c r="BD3" s="25"/>
      <c r="BE3" s="25"/>
    </row>
    <row r="4" spans="1:57">
      <c r="A4" s="60" t="s">
        <v>11</v>
      </c>
      <c r="B4" s="126">
        <v>607</v>
      </c>
      <c r="C4" s="126">
        <v>53</v>
      </c>
      <c r="D4" s="126">
        <v>250</v>
      </c>
      <c r="E4" s="142">
        <f t="shared" ref="E4:E18" si="0">(C4/D4)*$A$19</f>
        <v>21.2</v>
      </c>
      <c r="F4" s="60" t="s">
        <v>11</v>
      </c>
      <c r="G4" s="126">
        <v>795</v>
      </c>
      <c r="H4" s="126">
        <v>86</v>
      </c>
      <c r="I4" s="126">
        <v>250</v>
      </c>
      <c r="J4" s="142">
        <f t="shared" ref="J4:J18" si="1">(H4/I4)*$A$19</f>
        <v>34.4</v>
      </c>
      <c r="L4" s="1"/>
      <c r="M4" s="60" t="s">
        <v>11</v>
      </c>
      <c r="N4" s="120">
        <v>260</v>
      </c>
      <c r="O4" s="120">
        <v>38</v>
      </c>
      <c r="P4" s="120">
        <v>188</v>
      </c>
      <c r="Q4" s="121">
        <f>(O4/P4)*$M$21</f>
        <v>20.212765957446805</v>
      </c>
      <c r="R4" s="60" t="s">
        <v>11</v>
      </c>
      <c r="S4" s="120">
        <v>495</v>
      </c>
      <c r="T4" s="120">
        <v>75</v>
      </c>
      <c r="U4" s="120">
        <v>188</v>
      </c>
      <c r="V4" s="121">
        <f>(T4/U4)*$M$21</f>
        <v>39.893617021276597</v>
      </c>
      <c r="W4" s="60"/>
      <c r="X4" s="60">
        <v>594</v>
      </c>
      <c r="Y4" s="14">
        <v>59</v>
      </c>
      <c r="Z4" s="60">
        <v>188</v>
      </c>
      <c r="AA4" s="61">
        <f>(Y4/Z4)*$M$21</f>
        <v>31.382978723404253</v>
      </c>
      <c r="AB4" s="60" t="s">
        <v>11</v>
      </c>
      <c r="AC4" s="60">
        <v>188</v>
      </c>
      <c r="AD4" s="14">
        <v>66</v>
      </c>
      <c r="AE4" s="60">
        <v>188</v>
      </c>
      <c r="AF4" s="61">
        <f>(AD4/AE4)*$M$21</f>
        <v>35.106382978723403</v>
      </c>
      <c r="AG4" s="60">
        <v>216</v>
      </c>
      <c r="AH4" s="14">
        <v>41</v>
      </c>
      <c r="AI4" s="60">
        <v>211</v>
      </c>
      <c r="AJ4" s="61">
        <f>($AH4/$AI4)*100</f>
        <v>19.431279620853083</v>
      </c>
      <c r="AK4" s="60">
        <v>285</v>
      </c>
      <c r="AL4" s="60">
        <v>44</v>
      </c>
      <c r="AM4" s="60">
        <v>211</v>
      </c>
      <c r="AN4" s="61">
        <f>($AL4/$AM4)*100</f>
        <v>20.85308056872038</v>
      </c>
      <c r="AO4" s="64">
        <v>408</v>
      </c>
      <c r="AP4" s="111">
        <v>56</v>
      </c>
      <c r="AQ4" s="111">
        <v>180</v>
      </c>
      <c r="AR4" s="49">
        <f>(AP4/AQ4)*$AV$1</f>
        <v>31.111111111111111</v>
      </c>
      <c r="AS4" s="64">
        <v>563</v>
      </c>
      <c r="AT4" s="6">
        <v>68</v>
      </c>
      <c r="AU4" s="6">
        <v>205</v>
      </c>
      <c r="AV4" s="49">
        <f>(AT4/AU4)*$AV$1</f>
        <v>33.170731707317074</v>
      </c>
      <c r="AW4" s="45"/>
      <c r="AX4" s="28">
        <v>426</v>
      </c>
      <c r="AY4" s="6">
        <v>68</v>
      </c>
      <c r="AZ4" s="6">
        <v>201</v>
      </c>
      <c r="BA4" s="23">
        <f t="shared" ref="BA4:BA20" si="2">AY4/AZ4*100</f>
        <v>33.830845771144283</v>
      </c>
      <c r="BC4" s="45"/>
    </row>
    <row r="5" spans="1:57">
      <c r="A5" s="60" t="s">
        <v>52</v>
      </c>
      <c r="B5" s="127">
        <v>400</v>
      </c>
      <c r="C5" s="127">
        <v>49</v>
      </c>
      <c r="D5" s="127">
        <v>367</v>
      </c>
      <c r="E5" s="142">
        <f t="shared" si="0"/>
        <v>13.35149863760218</v>
      </c>
      <c r="F5" s="60" t="s">
        <v>52</v>
      </c>
      <c r="G5" s="127">
        <v>709</v>
      </c>
      <c r="H5" s="127">
        <v>136</v>
      </c>
      <c r="I5" s="127">
        <v>367</v>
      </c>
      <c r="J5" s="142">
        <f t="shared" si="1"/>
        <v>37.057220708446863</v>
      </c>
      <c r="L5" s="1"/>
      <c r="M5" s="60" t="s">
        <v>52</v>
      </c>
      <c r="N5" s="60">
        <v>130</v>
      </c>
      <c r="O5" s="60">
        <v>32</v>
      </c>
      <c r="P5" s="60">
        <v>300</v>
      </c>
      <c r="Q5" s="121">
        <f t="shared" ref="Q5:Q20" si="3">(O5/P5)*$M$21</f>
        <v>10.666666666666668</v>
      </c>
      <c r="R5" s="60" t="s">
        <v>52</v>
      </c>
      <c r="S5" s="60">
        <v>465</v>
      </c>
      <c r="T5" s="60">
        <v>95</v>
      </c>
      <c r="U5" s="60">
        <v>300</v>
      </c>
      <c r="V5" s="121">
        <f t="shared" ref="V5:V20" si="4">(T5/U5)*$M$21</f>
        <v>31.666666666666664</v>
      </c>
      <c r="W5" s="60"/>
      <c r="X5" s="60">
        <v>453</v>
      </c>
      <c r="Y5" s="14">
        <v>58</v>
      </c>
      <c r="Z5" s="60">
        <v>300</v>
      </c>
      <c r="AA5" s="61">
        <f t="shared" ref="AA5:AA20" si="5">(Y5/Z5)*$M$21</f>
        <v>19.333333333333332</v>
      </c>
      <c r="AB5" s="60" t="s">
        <v>52</v>
      </c>
      <c r="AC5" s="60">
        <v>241</v>
      </c>
      <c r="AD5" s="14">
        <v>73</v>
      </c>
      <c r="AE5" s="60">
        <v>300</v>
      </c>
      <c r="AF5" s="61">
        <f t="shared" ref="AF5:AF20" si="6">(AD5/AE5)*$M$21</f>
        <v>24.333333333333336</v>
      </c>
      <c r="AG5" s="60">
        <v>501</v>
      </c>
      <c r="AH5" s="14">
        <v>79</v>
      </c>
      <c r="AI5" s="60">
        <v>277</v>
      </c>
      <c r="AJ5" s="61">
        <f t="shared" ref="AJ5:AJ20" si="7">($AH5/$AI5)*100</f>
        <v>28.51985559566787</v>
      </c>
      <c r="AK5" s="60">
        <v>638</v>
      </c>
      <c r="AL5" s="60">
        <v>85</v>
      </c>
      <c r="AM5" s="60">
        <v>277</v>
      </c>
      <c r="AN5" s="61">
        <f t="shared" ref="AN5:AN20" si="8">($AL5/$AM5)*100</f>
        <v>30.685920577617328</v>
      </c>
      <c r="AO5" s="64">
        <v>522</v>
      </c>
      <c r="AP5" s="111">
        <v>65</v>
      </c>
      <c r="AQ5" s="111">
        <v>218</v>
      </c>
      <c r="AR5" s="49">
        <f t="shared" ref="AR5:AR20" si="9">(AP5/AQ5)*$AV$1</f>
        <v>29.816513761467888</v>
      </c>
      <c r="AS5" s="64">
        <v>442</v>
      </c>
      <c r="AT5" s="6">
        <v>75</v>
      </c>
      <c r="AU5" s="6">
        <v>240</v>
      </c>
      <c r="AV5" s="49">
        <f t="shared" ref="AV5:AV20" si="10">(AT5/AU5)*$AV$1</f>
        <v>31.25</v>
      </c>
      <c r="AW5" s="45"/>
      <c r="AX5" s="28">
        <v>916</v>
      </c>
      <c r="AY5" s="6">
        <v>95</v>
      </c>
      <c r="AZ5" s="6">
        <v>258</v>
      </c>
      <c r="BA5" s="23">
        <f t="shared" si="2"/>
        <v>36.821705426356587</v>
      </c>
      <c r="BC5" s="45"/>
    </row>
    <row r="6" spans="1:57">
      <c r="A6" s="60" t="s">
        <v>93</v>
      </c>
      <c r="B6" s="127">
        <v>335</v>
      </c>
      <c r="C6" s="127">
        <v>125</v>
      </c>
      <c r="D6" s="127">
        <v>869</v>
      </c>
      <c r="E6" s="142">
        <f t="shared" si="0"/>
        <v>14.384349827387801</v>
      </c>
      <c r="F6" s="60" t="s">
        <v>93</v>
      </c>
      <c r="G6" s="127">
        <v>279</v>
      </c>
      <c r="H6" s="127">
        <v>95</v>
      </c>
      <c r="I6" s="127">
        <v>869</v>
      </c>
      <c r="J6" s="142">
        <f t="shared" si="1"/>
        <v>10.93210586881473</v>
      </c>
      <c r="L6" s="1"/>
      <c r="M6" s="60" t="s">
        <v>93</v>
      </c>
      <c r="N6" s="60">
        <v>289</v>
      </c>
      <c r="O6" s="60">
        <v>117</v>
      </c>
      <c r="P6" s="60">
        <v>896</v>
      </c>
      <c r="Q6" s="121">
        <f t="shared" si="3"/>
        <v>13.058035714285715</v>
      </c>
      <c r="R6" s="60" t="s">
        <v>93</v>
      </c>
      <c r="S6" s="60">
        <v>691</v>
      </c>
      <c r="T6" s="60">
        <v>226</v>
      </c>
      <c r="U6" s="60">
        <v>896</v>
      </c>
      <c r="V6" s="121">
        <f t="shared" si="4"/>
        <v>25.223214285714285</v>
      </c>
      <c r="W6" s="60"/>
      <c r="X6" s="60">
        <v>387</v>
      </c>
      <c r="Y6" s="14">
        <v>154</v>
      </c>
      <c r="Z6" s="60">
        <v>896</v>
      </c>
      <c r="AA6" s="61">
        <f t="shared" si="5"/>
        <v>17.1875</v>
      </c>
      <c r="AB6" s="60" t="s">
        <v>93</v>
      </c>
      <c r="AC6" s="60">
        <v>233</v>
      </c>
      <c r="AD6" s="14">
        <v>126</v>
      </c>
      <c r="AE6" s="60">
        <v>896</v>
      </c>
      <c r="AF6" s="61">
        <f t="shared" si="6"/>
        <v>14.0625</v>
      </c>
      <c r="AG6" s="60">
        <v>259</v>
      </c>
      <c r="AH6" s="14">
        <v>71</v>
      </c>
      <c r="AI6" s="60">
        <v>759</v>
      </c>
      <c r="AJ6" s="61">
        <f t="shared" si="7"/>
        <v>9.3544137022397891</v>
      </c>
      <c r="AK6" s="60">
        <v>453</v>
      </c>
      <c r="AL6" s="60">
        <v>70</v>
      </c>
      <c r="AM6" s="60">
        <v>759</v>
      </c>
      <c r="AN6" s="61">
        <f t="shared" si="8"/>
        <v>9.2226613965744395</v>
      </c>
      <c r="AO6" s="64">
        <v>249</v>
      </c>
      <c r="AP6" s="111">
        <v>66</v>
      </c>
      <c r="AQ6" s="111">
        <v>627</v>
      </c>
      <c r="AR6" s="49">
        <f t="shared" si="9"/>
        <v>10.526315789473683</v>
      </c>
      <c r="AS6" s="64">
        <v>436</v>
      </c>
      <c r="AT6" s="6">
        <v>97</v>
      </c>
      <c r="AU6" s="6">
        <v>662</v>
      </c>
      <c r="AV6" s="49">
        <f t="shared" si="10"/>
        <v>14.652567975830816</v>
      </c>
      <c r="AW6" s="45"/>
      <c r="AX6" s="28">
        <v>287</v>
      </c>
      <c r="AY6" s="6">
        <v>103</v>
      </c>
      <c r="AZ6" s="6">
        <v>519</v>
      </c>
      <c r="BA6" s="23">
        <f t="shared" si="2"/>
        <v>19.845857418111752</v>
      </c>
      <c r="BC6" s="45"/>
    </row>
    <row r="7" spans="1:57">
      <c r="A7" s="60" t="s">
        <v>14</v>
      </c>
      <c r="B7" s="127">
        <v>343</v>
      </c>
      <c r="C7" s="127">
        <v>42</v>
      </c>
      <c r="D7" s="127">
        <v>393</v>
      </c>
      <c r="E7" s="142">
        <f t="shared" si="0"/>
        <v>10.687022900763358</v>
      </c>
      <c r="F7" s="60" t="s">
        <v>14</v>
      </c>
      <c r="G7" s="127">
        <v>692</v>
      </c>
      <c r="H7" s="127">
        <v>113</v>
      </c>
      <c r="I7" s="127">
        <v>393</v>
      </c>
      <c r="J7" s="142">
        <f t="shared" si="1"/>
        <v>28.753180661577609</v>
      </c>
      <c r="L7" s="1"/>
      <c r="M7" s="60" t="s">
        <v>14</v>
      </c>
      <c r="N7" s="60">
        <v>253</v>
      </c>
      <c r="O7" s="60">
        <v>62</v>
      </c>
      <c r="P7" s="60">
        <v>316</v>
      </c>
      <c r="Q7" s="121">
        <f t="shared" si="3"/>
        <v>19.62025316455696</v>
      </c>
      <c r="R7" s="60" t="s">
        <v>14</v>
      </c>
      <c r="S7" s="60">
        <v>689</v>
      </c>
      <c r="T7" s="60">
        <v>95</v>
      </c>
      <c r="U7" s="60">
        <v>316</v>
      </c>
      <c r="V7" s="121">
        <f t="shared" si="4"/>
        <v>30.063291139240505</v>
      </c>
      <c r="W7" s="60"/>
      <c r="X7" s="60">
        <v>422</v>
      </c>
      <c r="Y7" s="14">
        <v>66</v>
      </c>
      <c r="Z7" s="60">
        <v>316</v>
      </c>
      <c r="AA7" s="61">
        <f t="shared" si="5"/>
        <v>20.88607594936709</v>
      </c>
      <c r="AB7" s="60" t="s">
        <v>14</v>
      </c>
      <c r="AC7" s="60">
        <v>212</v>
      </c>
      <c r="AD7" s="14">
        <v>73</v>
      </c>
      <c r="AE7" s="60">
        <v>316</v>
      </c>
      <c r="AF7" s="61">
        <f t="shared" si="6"/>
        <v>23.101265822784811</v>
      </c>
      <c r="AG7" s="60">
        <v>405</v>
      </c>
      <c r="AH7" s="14">
        <v>60</v>
      </c>
      <c r="AI7" s="60">
        <v>318</v>
      </c>
      <c r="AJ7" s="61">
        <f t="shared" si="7"/>
        <v>18.867924528301888</v>
      </c>
      <c r="AK7" s="60">
        <v>950</v>
      </c>
      <c r="AL7" s="60">
        <v>101</v>
      </c>
      <c r="AM7" s="60">
        <v>318</v>
      </c>
      <c r="AN7" s="61">
        <f t="shared" si="8"/>
        <v>31.761006289308174</v>
      </c>
      <c r="AO7" s="64">
        <v>345</v>
      </c>
      <c r="AP7" s="111">
        <v>67</v>
      </c>
      <c r="AQ7" s="111">
        <v>260</v>
      </c>
      <c r="AR7" s="49">
        <f t="shared" si="9"/>
        <v>25.769230769230766</v>
      </c>
      <c r="AS7" s="64">
        <v>701</v>
      </c>
      <c r="AT7" s="6">
        <v>100</v>
      </c>
      <c r="AU7" s="6">
        <v>291</v>
      </c>
      <c r="AV7" s="49">
        <f t="shared" si="10"/>
        <v>34.364261168384878</v>
      </c>
      <c r="AW7" s="45"/>
      <c r="AX7" s="28">
        <v>913</v>
      </c>
      <c r="AY7" s="6">
        <v>125</v>
      </c>
      <c r="AZ7" s="6">
        <v>270</v>
      </c>
      <c r="BA7" s="23">
        <f t="shared" si="2"/>
        <v>46.296296296296298</v>
      </c>
      <c r="BC7" s="45"/>
    </row>
    <row r="8" spans="1:57">
      <c r="A8" s="60" t="s">
        <v>84</v>
      </c>
      <c r="B8" s="127">
        <v>159</v>
      </c>
      <c r="C8" s="127">
        <v>30</v>
      </c>
      <c r="D8" s="127">
        <v>233</v>
      </c>
      <c r="E8" s="142">
        <f t="shared" si="0"/>
        <v>12.875536480686694</v>
      </c>
      <c r="F8" s="60" t="s">
        <v>84</v>
      </c>
      <c r="G8" s="127">
        <v>384</v>
      </c>
      <c r="H8" s="127">
        <v>76</v>
      </c>
      <c r="I8" s="127">
        <v>233</v>
      </c>
      <c r="J8" s="142">
        <f t="shared" si="1"/>
        <v>32.618025751072963</v>
      </c>
      <c r="L8" s="1"/>
      <c r="M8" s="60" t="s">
        <v>84</v>
      </c>
      <c r="N8" s="60">
        <v>229</v>
      </c>
      <c r="O8" s="60">
        <v>41</v>
      </c>
      <c r="P8" s="60">
        <v>180</v>
      </c>
      <c r="Q8" s="121">
        <f t="shared" si="3"/>
        <v>22.777777777777779</v>
      </c>
      <c r="R8" s="60" t="s">
        <v>84</v>
      </c>
      <c r="S8" s="60">
        <v>293</v>
      </c>
      <c r="T8" s="60">
        <v>64</v>
      </c>
      <c r="U8" s="60">
        <v>180</v>
      </c>
      <c r="V8" s="121">
        <f t="shared" si="4"/>
        <v>35.555555555555557</v>
      </c>
      <c r="W8" s="60"/>
      <c r="X8" s="60">
        <v>248</v>
      </c>
      <c r="Y8" s="14">
        <v>34</v>
      </c>
      <c r="Z8" s="60">
        <v>180</v>
      </c>
      <c r="AA8" s="61">
        <f t="shared" si="5"/>
        <v>18.888888888888889</v>
      </c>
      <c r="AB8" s="60" t="s">
        <v>84</v>
      </c>
      <c r="AC8" s="60">
        <v>161</v>
      </c>
      <c r="AD8" s="14">
        <v>48</v>
      </c>
      <c r="AE8" s="60">
        <v>180</v>
      </c>
      <c r="AF8" s="61">
        <f t="shared" si="6"/>
        <v>26.666666666666668</v>
      </c>
      <c r="AG8" s="60">
        <v>195</v>
      </c>
      <c r="AH8" s="14">
        <v>34</v>
      </c>
      <c r="AI8" s="60">
        <v>98</v>
      </c>
      <c r="AJ8" s="61">
        <f t="shared" si="7"/>
        <v>34.693877551020407</v>
      </c>
      <c r="AK8" s="60">
        <v>108</v>
      </c>
      <c r="AL8" s="60">
        <v>23</v>
      </c>
      <c r="AM8" s="60">
        <v>98</v>
      </c>
      <c r="AN8" s="61">
        <f t="shared" si="8"/>
        <v>23.469387755102041</v>
      </c>
      <c r="AO8" s="64">
        <v>156</v>
      </c>
      <c r="AP8" s="111">
        <v>23</v>
      </c>
      <c r="AQ8" s="111">
        <v>62</v>
      </c>
      <c r="AR8" s="49">
        <f t="shared" si="9"/>
        <v>37.096774193548384</v>
      </c>
      <c r="AS8" s="64">
        <v>174</v>
      </c>
      <c r="AT8" s="6">
        <v>21</v>
      </c>
      <c r="AU8" s="6">
        <v>67</v>
      </c>
      <c r="AV8" s="49">
        <f t="shared" si="10"/>
        <v>31.343283582089555</v>
      </c>
      <c r="AW8" s="45"/>
      <c r="AX8" s="28">
        <v>274</v>
      </c>
      <c r="AY8" s="6">
        <v>32</v>
      </c>
      <c r="AZ8" s="6">
        <v>36</v>
      </c>
      <c r="BA8" s="23">
        <f t="shared" si="2"/>
        <v>88.888888888888886</v>
      </c>
      <c r="BC8" s="45"/>
    </row>
    <row r="9" spans="1:57">
      <c r="A9" s="60" t="s">
        <v>15</v>
      </c>
      <c r="B9" s="127">
        <v>970</v>
      </c>
      <c r="C9" s="127">
        <v>166</v>
      </c>
      <c r="D9" s="127">
        <v>698</v>
      </c>
      <c r="E9" s="142">
        <f t="shared" si="0"/>
        <v>23.782234957020059</v>
      </c>
      <c r="F9" s="60" t="s">
        <v>15</v>
      </c>
      <c r="G9" s="127">
        <v>2036</v>
      </c>
      <c r="H9" s="127">
        <v>260</v>
      </c>
      <c r="I9" s="127">
        <v>698</v>
      </c>
      <c r="J9" s="142">
        <f t="shared" si="1"/>
        <v>37.249283667621775</v>
      </c>
      <c r="L9" s="1"/>
      <c r="M9" s="60" t="s">
        <v>15</v>
      </c>
      <c r="N9" s="60">
        <v>1007</v>
      </c>
      <c r="O9" s="60">
        <v>153</v>
      </c>
      <c r="P9" s="60">
        <v>692</v>
      </c>
      <c r="Q9" s="121">
        <f t="shared" si="3"/>
        <v>22.109826589595375</v>
      </c>
      <c r="R9" s="60" t="s">
        <v>15</v>
      </c>
      <c r="S9" s="60">
        <v>1614</v>
      </c>
      <c r="T9" s="60">
        <v>241</v>
      </c>
      <c r="U9" s="60">
        <v>692</v>
      </c>
      <c r="V9" s="121">
        <f t="shared" si="4"/>
        <v>34.826589595375722</v>
      </c>
      <c r="W9" s="60"/>
      <c r="X9" s="60">
        <v>1006</v>
      </c>
      <c r="Y9" s="14">
        <v>167</v>
      </c>
      <c r="Z9" s="60">
        <v>692</v>
      </c>
      <c r="AA9" s="61">
        <f t="shared" si="5"/>
        <v>24.132947976878611</v>
      </c>
      <c r="AB9" s="60" t="s">
        <v>15</v>
      </c>
      <c r="AC9" s="60">
        <v>414</v>
      </c>
      <c r="AD9" s="14">
        <v>133</v>
      </c>
      <c r="AE9" s="60">
        <v>692</v>
      </c>
      <c r="AF9" s="61">
        <f t="shared" si="6"/>
        <v>19.21965317919075</v>
      </c>
      <c r="AG9" s="60">
        <v>1011</v>
      </c>
      <c r="AH9" s="14">
        <v>139</v>
      </c>
      <c r="AI9" s="60">
        <v>644</v>
      </c>
      <c r="AJ9" s="61">
        <f t="shared" si="7"/>
        <v>21.583850931677016</v>
      </c>
      <c r="AK9" s="60">
        <v>846</v>
      </c>
      <c r="AL9" s="60">
        <v>138</v>
      </c>
      <c r="AM9" s="60">
        <v>644</v>
      </c>
      <c r="AN9" s="61">
        <f t="shared" si="8"/>
        <v>21.428571428571427</v>
      </c>
      <c r="AO9" s="64">
        <v>1029</v>
      </c>
      <c r="AP9" s="111">
        <v>134</v>
      </c>
      <c r="AQ9" s="111">
        <v>516</v>
      </c>
      <c r="AR9" s="49">
        <f t="shared" si="9"/>
        <v>25.968992248062015</v>
      </c>
      <c r="AS9" s="64">
        <v>986</v>
      </c>
      <c r="AT9" s="6">
        <v>172</v>
      </c>
      <c r="AU9" s="6">
        <v>547</v>
      </c>
      <c r="AV9" s="49">
        <f t="shared" si="10"/>
        <v>31.444241316270567</v>
      </c>
      <c r="AW9" s="45"/>
      <c r="AX9" s="28">
        <v>781</v>
      </c>
      <c r="AY9" s="6">
        <v>194</v>
      </c>
      <c r="AZ9" s="6">
        <v>549</v>
      </c>
      <c r="BA9" s="23">
        <f t="shared" si="2"/>
        <v>35.336976320582878</v>
      </c>
      <c r="BC9" s="45"/>
    </row>
    <row r="10" spans="1:57">
      <c r="A10" s="60" t="s">
        <v>16</v>
      </c>
      <c r="B10" s="127">
        <v>1219</v>
      </c>
      <c r="C10" s="127">
        <v>196</v>
      </c>
      <c r="D10" s="127">
        <v>791</v>
      </c>
      <c r="E10" s="142">
        <f t="shared" si="0"/>
        <v>24.778761061946902</v>
      </c>
      <c r="F10" s="60" t="s">
        <v>16</v>
      </c>
      <c r="G10" s="127">
        <v>1441</v>
      </c>
      <c r="H10" s="127">
        <v>230</v>
      </c>
      <c r="I10" s="127">
        <v>791</v>
      </c>
      <c r="J10" s="142">
        <f t="shared" si="1"/>
        <v>29.077117572692796</v>
      </c>
      <c r="L10" s="1"/>
      <c r="M10" s="60" t="s">
        <v>16</v>
      </c>
      <c r="N10" s="60">
        <v>705</v>
      </c>
      <c r="O10" s="60">
        <v>148</v>
      </c>
      <c r="P10" s="60">
        <v>726</v>
      </c>
      <c r="Q10" s="121">
        <f t="shared" si="3"/>
        <v>20.385674931129476</v>
      </c>
      <c r="R10" s="60" t="s">
        <v>16</v>
      </c>
      <c r="S10" s="60">
        <v>1338</v>
      </c>
      <c r="T10" s="60">
        <v>201</v>
      </c>
      <c r="U10" s="60">
        <v>726</v>
      </c>
      <c r="V10" s="121">
        <f t="shared" si="4"/>
        <v>27.685950413223143</v>
      </c>
      <c r="W10" s="60"/>
      <c r="X10" s="60">
        <v>758</v>
      </c>
      <c r="Y10" s="14">
        <v>126</v>
      </c>
      <c r="Z10" s="60">
        <v>726</v>
      </c>
      <c r="AA10" s="61">
        <f t="shared" si="5"/>
        <v>17.355371900826448</v>
      </c>
      <c r="AB10" s="60" t="s">
        <v>16</v>
      </c>
      <c r="AC10" s="60">
        <v>299</v>
      </c>
      <c r="AD10" s="14">
        <v>98</v>
      </c>
      <c r="AE10" s="60">
        <v>726</v>
      </c>
      <c r="AF10" s="61">
        <f t="shared" si="6"/>
        <v>13.498622589531681</v>
      </c>
      <c r="AG10" s="60">
        <v>1049</v>
      </c>
      <c r="AH10" s="14">
        <v>131</v>
      </c>
      <c r="AI10" s="60">
        <v>690</v>
      </c>
      <c r="AJ10" s="61">
        <f t="shared" si="7"/>
        <v>18.985507246376812</v>
      </c>
      <c r="AK10" s="60">
        <v>993</v>
      </c>
      <c r="AL10" s="60">
        <v>121</v>
      </c>
      <c r="AM10" s="60">
        <v>690</v>
      </c>
      <c r="AN10" s="61">
        <f t="shared" si="8"/>
        <v>17.536231884057969</v>
      </c>
      <c r="AO10" s="64">
        <v>931</v>
      </c>
      <c r="AP10" s="111">
        <v>125</v>
      </c>
      <c r="AQ10" s="111">
        <v>626</v>
      </c>
      <c r="AR10" s="49">
        <f t="shared" si="9"/>
        <v>19.968051118210862</v>
      </c>
      <c r="AS10" s="64">
        <v>1960</v>
      </c>
      <c r="AT10" s="6">
        <v>213</v>
      </c>
      <c r="AU10" s="6">
        <v>689</v>
      </c>
      <c r="AV10" s="49">
        <f t="shared" si="10"/>
        <v>30.914368650217703</v>
      </c>
      <c r="AW10" s="45"/>
      <c r="AX10" s="28">
        <v>862</v>
      </c>
      <c r="AY10" s="6">
        <v>177</v>
      </c>
      <c r="AZ10" s="6">
        <v>699</v>
      </c>
      <c r="BA10" s="23">
        <f t="shared" si="2"/>
        <v>25.321888412017167</v>
      </c>
      <c r="BC10" s="45"/>
    </row>
    <row r="11" spans="1:57">
      <c r="A11" s="60" t="s">
        <v>17</v>
      </c>
      <c r="B11" s="127">
        <v>226</v>
      </c>
      <c r="C11" s="127">
        <v>44</v>
      </c>
      <c r="D11" s="127">
        <v>277</v>
      </c>
      <c r="E11" s="142">
        <f t="shared" si="0"/>
        <v>15.884476534296029</v>
      </c>
      <c r="F11" s="60" t="s">
        <v>17</v>
      </c>
      <c r="G11" s="127">
        <v>481</v>
      </c>
      <c r="H11" s="127">
        <v>77</v>
      </c>
      <c r="I11" s="127">
        <v>277</v>
      </c>
      <c r="J11" s="142">
        <f t="shared" si="1"/>
        <v>27.797833935018051</v>
      </c>
      <c r="L11" s="1"/>
      <c r="M11" s="60" t="s">
        <v>113</v>
      </c>
      <c r="N11" s="60">
        <v>86</v>
      </c>
      <c r="O11" s="60">
        <v>9</v>
      </c>
      <c r="P11" s="60">
        <v>24</v>
      </c>
      <c r="Q11" s="121">
        <f t="shared" si="3"/>
        <v>37.5</v>
      </c>
      <c r="R11" s="60" t="s">
        <v>113</v>
      </c>
      <c r="S11" s="60">
        <v>91</v>
      </c>
      <c r="T11" s="60">
        <v>8</v>
      </c>
      <c r="U11" s="60">
        <v>24</v>
      </c>
      <c r="V11" s="121">
        <f t="shared" si="4"/>
        <v>33.333333333333329</v>
      </c>
      <c r="W11" s="60"/>
      <c r="X11" s="60">
        <v>95</v>
      </c>
      <c r="Y11" s="14">
        <v>8</v>
      </c>
      <c r="Z11" s="60">
        <v>24</v>
      </c>
      <c r="AA11" s="61">
        <f t="shared" si="5"/>
        <v>33.333333333333329</v>
      </c>
      <c r="AB11" s="60" t="s">
        <v>113</v>
      </c>
      <c r="AC11" s="60">
        <v>36</v>
      </c>
      <c r="AD11" s="14">
        <v>9</v>
      </c>
      <c r="AE11" s="60">
        <v>24</v>
      </c>
      <c r="AF11" s="61">
        <f t="shared" si="6"/>
        <v>37.5</v>
      </c>
      <c r="AG11" s="60">
        <v>44</v>
      </c>
      <c r="AH11" s="14">
        <v>16</v>
      </c>
      <c r="AI11" s="60">
        <v>48</v>
      </c>
      <c r="AJ11" s="61">
        <f>($AH11/$AI11)*100</f>
        <v>33.333333333333329</v>
      </c>
      <c r="AK11" s="60">
        <v>128</v>
      </c>
      <c r="AL11" s="60">
        <v>14</v>
      </c>
      <c r="AM11" s="60">
        <v>48</v>
      </c>
      <c r="AN11" s="61">
        <f>($AL11/$AM11)*100</f>
        <v>29.166666666666668</v>
      </c>
      <c r="AO11" s="64"/>
      <c r="AP11" s="111"/>
      <c r="AQ11" s="111"/>
      <c r="AR11" s="49"/>
      <c r="AS11" s="64"/>
      <c r="AT11" s="6"/>
      <c r="AU11" s="6"/>
      <c r="AV11" s="49"/>
      <c r="AW11" s="45"/>
      <c r="AX11" s="28"/>
      <c r="AY11" s="6"/>
      <c r="AZ11" s="6"/>
      <c r="BA11" s="23"/>
      <c r="BC11" s="45"/>
    </row>
    <row r="12" spans="1:57">
      <c r="A12" s="60" t="s">
        <v>18</v>
      </c>
      <c r="B12" s="127">
        <v>6447</v>
      </c>
      <c r="C12" s="127">
        <v>991</v>
      </c>
      <c r="D12" s="127">
        <v>3943</v>
      </c>
      <c r="E12" s="142">
        <f t="shared" si="0"/>
        <v>25.133147349733704</v>
      </c>
      <c r="F12" s="60" t="s">
        <v>18</v>
      </c>
      <c r="G12" s="127">
        <v>4914</v>
      </c>
      <c r="H12" s="127">
        <v>968</v>
      </c>
      <c r="I12" s="127">
        <v>3943</v>
      </c>
      <c r="J12" s="142">
        <f t="shared" si="1"/>
        <v>24.549835150900329</v>
      </c>
      <c r="L12" s="1"/>
      <c r="M12" s="60" t="s">
        <v>17</v>
      </c>
      <c r="N12" s="60">
        <v>218</v>
      </c>
      <c r="O12" s="60">
        <v>47</v>
      </c>
      <c r="P12" s="60">
        <v>207</v>
      </c>
      <c r="Q12" s="121">
        <f t="shared" si="3"/>
        <v>22.705314009661837</v>
      </c>
      <c r="R12" s="60" t="s">
        <v>17</v>
      </c>
      <c r="S12" s="60">
        <v>417</v>
      </c>
      <c r="T12" s="60">
        <v>89</v>
      </c>
      <c r="U12" s="60">
        <v>207</v>
      </c>
      <c r="V12" s="121">
        <f t="shared" si="4"/>
        <v>42.995169082125607</v>
      </c>
      <c r="W12" s="60"/>
      <c r="X12" s="60">
        <v>343</v>
      </c>
      <c r="Y12" s="14">
        <v>48</v>
      </c>
      <c r="Z12" s="60">
        <v>207</v>
      </c>
      <c r="AA12" s="61">
        <f t="shared" si="5"/>
        <v>23.188405797101449</v>
      </c>
      <c r="AB12" s="60" t="s">
        <v>17</v>
      </c>
      <c r="AC12" s="60">
        <v>298</v>
      </c>
      <c r="AD12" s="14">
        <v>77</v>
      </c>
      <c r="AE12" s="60">
        <v>207</v>
      </c>
      <c r="AF12" s="61">
        <f t="shared" si="6"/>
        <v>37.19806763285024</v>
      </c>
      <c r="AG12" s="60">
        <v>230</v>
      </c>
      <c r="AH12" s="14">
        <v>38</v>
      </c>
      <c r="AI12" s="60">
        <v>197</v>
      </c>
      <c r="AJ12" s="61">
        <f t="shared" si="7"/>
        <v>19.289340101522843</v>
      </c>
      <c r="AK12" s="60">
        <v>334</v>
      </c>
      <c r="AL12" s="60">
        <v>47</v>
      </c>
      <c r="AM12" s="60">
        <v>197</v>
      </c>
      <c r="AN12" s="61">
        <f t="shared" si="8"/>
        <v>23.857868020304569</v>
      </c>
      <c r="AO12" s="64">
        <v>271</v>
      </c>
      <c r="AP12" s="111">
        <v>47</v>
      </c>
      <c r="AQ12" s="111">
        <v>161</v>
      </c>
      <c r="AR12" s="49">
        <f t="shared" si="9"/>
        <v>29.19254658385093</v>
      </c>
      <c r="AS12" s="64">
        <v>306</v>
      </c>
      <c r="AT12" s="6">
        <v>57</v>
      </c>
      <c r="AU12" s="6">
        <v>205</v>
      </c>
      <c r="AV12" s="49">
        <f t="shared" si="10"/>
        <v>27.804878048780491</v>
      </c>
      <c r="AW12" s="45"/>
      <c r="AX12" s="28">
        <v>198</v>
      </c>
      <c r="AY12" s="6">
        <v>54</v>
      </c>
      <c r="AZ12" s="6">
        <v>204</v>
      </c>
      <c r="BA12" s="23">
        <f t="shared" si="2"/>
        <v>26.47058823529412</v>
      </c>
      <c r="BC12" s="45"/>
    </row>
    <row r="13" spans="1:57">
      <c r="A13" s="60" t="s">
        <v>49</v>
      </c>
      <c r="B13" s="127">
        <v>1456</v>
      </c>
      <c r="C13" s="127">
        <v>246</v>
      </c>
      <c r="D13" s="127">
        <v>808</v>
      </c>
      <c r="E13" s="142">
        <f t="shared" si="0"/>
        <v>30.445544554455445</v>
      </c>
      <c r="F13" s="60" t="s">
        <v>49</v>
      </c>
      <c r="G13" s="127">
        <v>1599</v>
      </c>
      <c r="H13" s="127">
        <v>282</v>
      </c>
      <c r="I13" s="127">
        <v>808</v>
      </c>
      <c r="J13" s="142">
        <f t="shared" si="1"/>
        <v>34.900990099009896</v>
      </c>
      <c r="L13" s="1"/>
      <c r="M13" s="60" t="s">
        <v>18</v>
      </c>
      <c r="N13" s="60">
        <v>2924</v>
      </c>
      <c r="O13" s="60">
        <v>545</v>
      </c>
      <c r="P13" s="60">
        <v>2399</v>
      </c>
      <c r="Q13" s="121">
        <f t="shared" si="3"/>
        <v>22.717799082951228</v>
      </c>
      <c r="R13" s="60" t="s">
        <v>18</v>
      </c>
      <c r="S13" s="60">
        <v>3665</v>
      </c>
      <c r="T13" s="60">
        <v>712</v>
      </c>
      <c r="U13" s="60">
        <v>2399</v>
      </c>
      <c r="V13" s="121">
        <f t="shared" si="4"/>
        <v>29.67903293038766</v>
      </c>
      <c r="W13" s="60"/>
      <c r="X13" s="60">
        <v>3364</v>
      </c>
      <c r="Y13" s="14">
        <v>537</v>
      </c>
      <c r="Z13" s="60">
        <v>2168</v>
      </c>
      <c r="AA13" s="61">
        <f t="shared" si="5"/>
        <v>24.769372693726936</v>
      </c>
      <c r="AB13" s="60" t="s">
        <v>18</v>
      </c>
      <c r="AC13" s="60">
        <v>955</v>
      </c>
      <c r="AD13" s="14">
        <v>410</v>
      </c>
      <c r="AE13" s="60">
        <v>2168</v>
      </c>
      <c r="AF13" s="61">
        <f t="shared" si="6"/>
        <v>18.911439114391143</v>
      </c>
      <c r="AG13" s="60">
        <v>3851</v>
      </c>
      <c r="AH13" s="14">
        <v>481</v>
      </c>
      <c r="AI13" s="60">
        <v>1960</v>
      </c>
      <c r="AJ13" s="61">
        <f t="shared" si="7"/>
        <v>24.540816326530614</v>
      </c>
      <c r="AK13" s="60">
        <v>4679</v>
      </c>
      <c r="AL13" s="60">
        <v>510</v>
      </c>
      <c r="AM13" s="60">
        <v>1960</v>
      </c>
      <c r="AN13" s="61">
        <f t="shared" si="8"/>
        <v>26.020408163265309</v>
      </c>
      <c r="AO13" s="64">
        <v>4223</v>
      </c>
      <c r="AP13" s="111">
        <v>606</v>
      </c>
      <c r="AQ13" s="111">
        <v>1634</v>
      </c>
      <c r="AR13" s="49">
        <f t="shared" si="9"/>
        <v>37.086903304773564</v>
      </c>
      <c r="AS13" s="64">
        <v>4691</v>
      </c>
      <c r="AT13" s="6">
        <v>697</v>
      </c>
      <c r="AU13" s="6">
        <v>1794</v>
      </c>
      <c r="AV13" s="49">
        <f t="shared" si="10"/>
        <v>38.851727982162764</v>
      </c>
      <c r="AW13" s="45"/>
      <c r="AX13" s="28">
        <v>4318</v>
      </c>
      <c r="AY13" s="6">
        <v>717</v>
      </c>
      <c r="AZ13" s="27">
        <v>1712</v>
      </c>
      <c r="BA13" s="23">
        <f t="shared" si="2"/>
        <v>41.88084112149533</v>
      </c>
      <c r="BC13" s="45"/>
    </row>
    <row r="14" spans="1:57">
      <c r="A14" s="60" t="s">
        <v>20</v>
      </c>
      <c r="B14" s="127">
        <v>929</v>
      </c>
      <c r="C14" s="127">
        <v>199</v>
      </c>
      <c r="D14" s="127">
        <v>853</v>
      </c>
      <c r="E14" s="142">
        <f t="shared" si="0"/>
        <v>23.329425556858148</v>
      </c>
      <c r="F14" s="60" t="s">
        <v>20</v>
      </c>
      <c r="G14" s="127">
        <v>1305</v>
      </c>
      <c r="H14" s="127">
        <v>251</v>
      </c>
      <c r="I14" s="127">
        <v>853</v>
      </c>
      <c r="J14" s="142">
        <f t="shared" si="1"/>
        <v>29.425556858147715</v>
      </c>
      <c r="L14" s="1"/>
      <c r="M14" s="60" t="s">
        <v>49</v>
      </c>
      <c r="N14" s="60">
        <v>909</v>
      </c>
      <c r="O14" s="60">
        <v>229</v>
      </c>
      <c r="P14" s="60">
        <v>736</v>
      </c>
      <c r="Q14" s="121">
        <f t="shared" si="3"/>
        <v>31.114130434782609</v>
      </c>
      <c r="R14" s="60" t="s">
        <v>49</v>
      </c>
      <c r="S14" s="60">
        <v>1166</v>
      </c>
      <c r="T14" s="60">
        <v>266</v>
      </c>
      <c r="U14" s="60">
        <v>736</v>
      </c>
      <c r="V14" s="121">
        <f t="shared" si="4"/>
        <v>36.141304347826086</v>
      </c>
      <c r="W14" s="60"/>
      <c r="X14" s="60">
        <v>1242</v>
      </c>
      <c r="Y14" s="14">
        <v>226</v>
      </c>
      <c r="Z14" s="60">
        <v>736</v>
      </c>
      <c r="AA14" s="61">
        <f t="shared" si="5"/>
        <v>30.706521739130434</v>
      </c>
      <c r="AB14" s="60" t="s">
        <v>49</v>
      </c>
      <c r="AC14" s="60">
        <v>320</v>
      </c>
      <c r="AD14" s="14">
        <v>150</v>
      </c>
      <c r="AE14" s="60">
        <v>736</v>
      </c>
      <c r="AF14" s="61">
        <f t="shared" si="6"/>
        <v>20.380434782608695</v>
      </c>
      <c r="AG14" s="60">
        <v>764</v>
      </c>
      <c r="AH14" s="14">
        <v>184</v>
      </c>
      <c r="AI14" s="60">
        <v>689</v>
      </c>
      <c r="AJ14" s="61">
        <f t="shared" si="7"/>
        <v>26.705370101596515</v>
      </c>
      <c r="AK14" s="60">
        <v>1065</v>
      </c>
      <c r="AL14" s="60">
        <v>188</v>
      </c>
      <c r="AM14" s="60">
        <v>689</v>
      </c>
      <c r="AN14" s="61">
        <f t="shared" si="8"/>
        <v>27.285921625544269</v>
      </c>
      <c r="AO14" s="64">
        <v>1293</v>
      </c>
      <c r="AP14" s="111">
        <v>229</v>
      </c>
      <c r="AQ14" s="111">
        <v>601</v>
      </c>
      <c r="AR14" s="49">
        <f t="shared" si="9"/>
        <v>38.103161397670547</v>
      </c>
      <c r="AS14" s="64">
        <v>1091</v>
      </c>
      <c r="AT14" s="6">
        <v>137</v>
      </c>
      <c r="AU14" s="6">
        <v>709</v>
      </c>
      <c r="AV14" s="49">
        <f t="shared" si="10"/>
        <v>19.322990126939352</v>
      </c>
      <c r="AW14" s="45"/>
      <c r="AX14" s="28">
        <v>1547</v>
      </c>
      <c r="AY14" s="6">
        <v>285</v>
      </c>
      <c r="AZ14" s="6">
        <v>1310</v>
      </c>
      <c r="BA14" s="23">
        <f t="shared" si="2"/>
        <v>21.755725190839694</v>
      </c>
      <c r="BC14" s="45"/>
    </row>
    <row r="15" spans="1:57">
      <c r="A15" s="60" t="s">
        <v>21</v>
      </c>
      <c r="B15" s="127">
        <v>283</v>
      </c>
      <c r="C15" s="127">
        <v>59</v>
      </c>
      <c r="D15" s="127">
        <v>344</v>
      </c>
      <c r="E15" s="142">
        <f t="shared" si="0"/>
        <v>17.151162790697676</v>
      </c>
      <c r="F15" s="60" t="s">
        <v>21</v>
      </c>
      <c r="G15" s="127">
        <v>826</v>
      </c>
      <c r="H15" s="127">
        <v>115</v>
      </c>
      <c r="I15" s="127">
        <v>344</v>
      </c>
      <c r="J15" s="142">
        <f t="shared" si="1"/>
        <v>33.430232558139537</v>
      </c>
      <c r="L15" s="1"/>
      <c r="M15" s="60" t="s">
        <v>20</v>
      </c>
      <c r="N15" s="60">
        <v>723</v>
      </c>
      <c r="O15" s="60">
        <v>153</v>
      </c>
      <c r="P15" s="60">
        <v>756</v>
      </c>
      <c r="Q15" s="121">
        <f t="shared" si="3"/>
        <v>20.238095238095237</v>
      </c>
      <c r="R15" s="60" t="s">
        <v>20</v>
      </c>
      <c r="S15" s="60">
        <v>1244</v>
      </c>
      <c r="T15" s="60">
        <v>245</v>
      </c>
      <c r="U15" s="60">
        <v>756</v>
      </c>
      <c r="V15" s="121">
        <f t="shared" si="4"/>
        <v>32.407407407407405</v>
      </c>
      <c r="W15" s="60"/>
      <c r="X15" s="60">
        <v>1106</v>
      </c>
      <c r="Y15" s="14">
        <v>202</v>
      </c>
      <c r="Z15" s="60">
        <v>756</v>
      </c>
      <c r="AA15" s="61">
        <f t="shared" si="5"/>
        <v>26.719576719576722</v>
      </c>
      <c r="AB15" s="60" t="s">
        <v>20</v>
      </c>
      <c r="AC15" s="60">
        <v>774</v>
      </c>
      <c r="AD15" s="14">
        <v>191</v>
      </c>
      <c r="AE15" s="60">
        <v>756</v>
      </c>
      <c r="AF15" s="61">
        <f t="shared" si="6"/>
        <v>25.264550264550266</v>
      </c>
      <c r="AG15" s="60">
        <v>1247</v>
      </c>
      <c r="AH15" s="14">
        <v>185</v>
      </c>
      <c r="AI15" s="60">
        <v>662</v>
      </c>
      <c r="AJ15" s="61">
        <f t="shared" si="7"/>
        <v>27.945619335347434</v>
      </c>
      <c r="AK15" s="60">
        <v>1768</v>
      </c>
      <c r="AL15" s="60">
        <v>211</v>
      </c>
      <c r="AM15" s="60">
        <v>662</v>
      </c>
      <c r="AN15" s="61">
        <f t="shared" si="8"/>
        <v>31.873111782477341</v>
      </c>
      <c r="AO15" s="64">
        <v>1116</v>
      </c>
      <c r="AP15" s="111">
        <v>184</v>
      </c>
      <c r="AQ15" s="111">
        <v>534</v>
      </c>
      <c r="AR15" s="49">
        <f t="shared" si="9"/>
        <v>34.456928838951313</v>
      </c>
      <c r="AS15" s="64">
        <v>1546</v>
      </c>
      <c r="AT15" s="6">
        <v>236</v>
      </c>
      <c r="AU15" s="6">
        <v>563</v>
      </c>
      <c r="AV15" s="49">
        <f t="shared" si="10"/>
        <v>41.918294849023091</v>
      </c>
      <c r="AW15" s="45"/>
      <c r="AX15" s="28">
        <v>920</v>
      </c>
      <c r="AY15" s="6">
        <v>203</v>
      </c>
      <c r="AZ15" s="6">
        <v>498</v>
      </c>
      <c r="BA15" s="23">
        <f t="shared" si="2"/>
        <v>40.76305220883534</v>
      </c>
      <c r="BC15" s="45"/>
    </row>
    <row r="16" spans="1:57">
      <c r="A16" s="60" t="s">
        <v>22</v>
      </c>
      <c r="B16" s="127">
        <v>662</v>
      </c>
      <c r="C16" s="127">
        <v>64</v>
      </c>
      <c r="D16" s="127">
        <v>335</v>
      </c>
      <c r="E16" s="142">
        <f t="shared" si="0"/>
        <v>19.1044776119403</v>
      </c>
      <c r="F16" s="60" t="s">
        <v>22</v>
      </c>
      <c r="G16" s="127">
        <v>1015</v>
      </c>
      <c r="H16" s="127">
        <v>108</v>
      </c>
      <c r="I16" s="127">
        <v>335</v>
      </c>
      <c r="J16" s="142">
        <f t="shared" si="1"/>
        <v>32.238805970149251</v>
      </c>
      <c r="L16" s="1"/>
      <c r="M16" s="60" t="s">
        <v>21</v>
      </c>
      <c r="N16" s="60">
        <v>239</v>
      </c>
      <c r="O16" s="60">
        <v>65</v>
      </c>
      <c r="P16" s="60">
        <v>338</v>
      </c>
      <c r="Q16" s="121">
        <f t="shared" si="3"/>
        <v>19.230769230769234</v>
      </c>
      <c r="R16" s="60" t="s">
        <v>21</v>
      </c>
      <c r="S16" s="60">
        <v>819</v>
      </c>
      <c r="T16" s="60">
        <v>126</v>
      </c>
      <c r="U16" s="60">
        <v>338</v>
      </c>
      <c r="V16" s="121">
        <f t="shared" si="4"/>
        <v>37.278106508875744</v>
      </c>
      <c r="W16" s="60"/>
      <c r="X16" s="60">
        <v>526</v>
      </c>
      <c r="Y16" s="14">
        <v>79</v>
      </c>
      <c r="Z16" s="60">
        <v>338</v>
      </c>
      <c r="AA16" s="61">
        <f t="shared" si="5"/>
        <v>23.372781065088759</v>
      </c>
      <c r="AB16" s="60" t="s">
        <v>21</v>
      </c>
      <c r="AC16" s="60">
        <v>372</v>
      </c>
      <c r="AD16" s="14">
        <v>111</v>
      </c>
      <c r="AE16" s="60">
        <v>338</v>
      </c>
      <c r="AF16" s="61">
        <f t="shared" si="6"/>
        <v>32.840236686390533</v>
      </c>
      <c r="AG16" s="60">
        <v>490</v>
      </c>
      <c r="AH16" s="14">
        <v>98</v>
      </c>
      <c r="AI16" s="60">
        <v>359</v>
      </c>
      <c r="AJ16" s="61">
        <f t="shared" si="7"/>
        <v>27.298050139275766</v>
      </c>
      <c r="AK16" s="60">
        <v>724</v>
      </c>
      <c r="AL16" s="60">
        <v>114</v>
      </c>
      <c r="AM16" s="60">
        <v>359</v>
      </c>
      <c r="AN16" s="61">
        <f t="shared" si="8"/>
        <v>31.754874651810582</v>
      </c>
      <c r="AO16" s="64">
        <v>350</v>
      </c>
      <c r="AP16" s="111">
        <v>71</v>
      </c>
      <c r="AQ16" s="111">
        <v>314</v>
      </c>
      <c r="AR16" s="49">
        <f t="shared" si="9"/>
        <v>22.611464968152866</v>
      </c>
      <c r="AS16" s="64">
        <v>745</v>
      </c>
      <c r="AT16" s="6">
        <v>120</v>
      </c>
      <c r="AU16" s="6">
        <v>333</v>
      </c>
      <c r="AV16" s="49">
        <f t="shared" si="10"/>
        <v>36.036036036036037</v>
      </c>
      <c r="AW16" s="45"/>
      <c r="AX16" s="28">
        <v>491</v>
      </c>
      <c r="AY16" s="6">
        <v>102</v>
      </c>
      <c r="AZ16" s="6">
        <v>308</v>
      </c>
      <c r="BA16" s="23">
        <f t="shared" si="2"/>
        <v>33.116883116883116</v>
      </c>
      <c r="BC16" s="45"/>
    </row>
    <row r="17" spans="1:55" s="22" customFormat="1">
      <c r="A17" s="60" t="s">
        <v>23</v>
      </c>
      <c r="B17" s="127">
        <v>162</v>
      </c>
      <c r="C17" s="127">
        <v>42</v>
      </c>
      <c r="D17" s="127">
        <v>218</v>
      </c>
      <c r="E17" s="142">
        <f t="shared" si="0"/>
        <v>19.26605504587156</v>
      </c>
      <c r="F17" s="60" t="s">
        <v>23</v>
      </c>
      <c r="G17" s="127">
        <v>368</v>
      </c>
      <c r="H17" s="127">
        <v>71</v>
      </c>
      <c r="I17" s="127">
        <v>218</v>
      </c>
      <c r="J17" s="142">
        <f t="shared" si="1"/>
        <v>32.568807339449542</v>
      </c>
      <c r="L17" s="63"/>
      <c r="M17" s="60" t="s">
        <v>22</v>
      </c>
      <c r="N17" s="60">
        <v>463</v>
      </c>
      <c r="O17" s="60">
        <v>65</v>
      </c>
      <c r="P17" s="60">
        <v>306</v>
      </c>
      <c r="Q17" s="121">
        <f t="shared" si="3"/>
        <v>21.241830065359476</v>
      </c>
      <c r="R17" s="60" t="s">
        <v>22</v>
      </c>
      <c r="S17" s="60">
        <v>1000</v>
      </c>
      <c r="T17" s="60">
        <v>120</v>
      </c>
      <c r="U17" s="60">
        <v>306</v>
      </c>
      <c r="V17" s="121">
        <f t="shared" si="4"/>
        <v>39.215686274509807</v>
      </c>
      <c r="W17" s="60"/>
      <c r="X17" s="60">
        <v>614</v>
      </c>
      <c r="Y17" s="62">
        <v>73</v>
      </c>
      <c r="Z17" s="60">
        <v>306</v>
      </c>
      <c r="AA17" s="61">
        <f t="shared" si="5"/>
        <v>23.856209150326798</v>
      </c>
      <c r="AB17" s="60" t="s">
        <v>22</v>
      </c>
      <c r="AC17" s="60">
        <v>257</v>
      </c>
      <c r="AD17" s="62">
        <v>78</v>
      </c>
      <c r="AE17" s="60">
        <v>306</v>
      </c>
      <c r="AF17" s="61">
        <f t="shared" si="6"/>
        <v>25.490196078431371</v>
      </c>
      <c r="AG17" s="60">
        <v>663</v>
      </c>
      <c r="AH17" s="62">
        <v>92</v>
      </c>
      <c r="AI17" s="60">
        <v>356</v>
      </c>
      <c r="AJ17" s="61">
        <f t="shared" si="7"/>
        <v>25.842696629213485</v>
      </c>
      <c r="AK17" s="60">
        <v>1189</v>
      </c>
      <c r="AL17" s="60">
        <v>124</v>
      </c>
      <c r="AM17" s="60">
        <v>356</v>
      </c>
      <c r="AN17" s="61">
        <f t="shared" si="8"/>
        <v>34.831460674157306</v>
      </c>
      <c r="AO17" s="64">
        <v>696</v>
      </c>
      <c r="AP17" s="53">
        <v>101</v>
      </c>
      <c r="AQ17" s="53">
        <v>308</v>
      </c>
      <c r="AR17" s="49">
        <f t="shared" si="9"/>
        <v>32.792207792207797</v>
      </c>
      <c r="AS17" s="64">
        <v>804</v>
      </c>
      <c r="AT17" s="53">
        <v>123</v>
      </c>
      <c r="AU17" s="53">
        <v>328</v>
      </c>
      <c r="AV17" s="49">
        <f t="shared" si="10"/>
        <v>37.5</v>
      </c>
      <c r="AW17" s="46"/>
      <c r="AX17" s="28">
        <v>839</v>
      </c>
      <c r="AY17" s="6">
        <v>136</v>
      </c>
      <c r="AZ17" s="6">
        <v>276</v>
      </c>
      <c r="BA17" s="23">
        <f t="shared" si="2"/>
        <v>49.275362318840585</v>
      </c>
      <c r="BC17" s="46"/>
    </row>
    <row r="18" spans="1:55" s="22" customFormat="1">
      <c r="A18" s="60" t="s">
        <v>24</v>
      </c>
      <c r="B18" s="127">
        <v>600</v>
      </c>
      <c r="C18" s="127">
        <v>75</v>
      </c>
      <c r="D18" s="127">
        <v>356</v>
      </c>
      <c r="E18" s="142">
        <f t="shared" si="0"/>
        <v>21.067415730337078</v>
      </c>
      <c r="F18" s="60" t="s">
        <v>24</v>
      </c>
      <c r="G18" s="127">
        <v>863</v>
      </c>
      <c r="H18" s="127">
        <v>90</v>
      </c>
      <c r="I18" s="127">
        <v>356</v>
      </c>
      <c r="J18" s="142">
        <f t="shared" si="1"/>
        <v>25.280898876404496</v>
      </c>
      <c r="L18" s="63"/>
      <c r="M18" s="60" t="s">
        <v>23</v>
      </c>
      <c r="N18" s="60">
        <v>93</v>
      </c>
      <c r="O18" s="60">
        <v>32</v>
      </c>
      <c r="P18" s="60">
        <v>209</v>
      </c>
      <c r="Q18" s="121">
        <f t="shared" si="3"/>
        <v>15.311004784688995</v>
      </c>
      <c r="R18" s="60" t="s">
        <v>23</v>
      </c>
      <c r="S18" s="60">
        <v>166</v>
      </c>
      <c r="T18" s="60">
        <v>63</v>
      </c>
      <c r="U18" s="60">
        <v>209</v>
      </c>
      <c r="V18" s="121">
        <f t="shared" si="4"/>
        <v>30.14354066985646</v>
      </c>
      <c r="W18" s="60"/>
      <c r="X18" s="60">
        <v>96</v>
      </c>
      <c r="Y18" s="62">
        <v>32</v>
      </c>
      <c r="Z18" s="60">
        <v>209</v>
      </c>
      <c r="AA18" s="61">
        <f t="shared" si="5"/>
        <v>15.311004784688995</v>
      </c>
      <c r="AB18" s="60" t="s">
        <v>23</v>
      </c>
      <c r="AC18" s="60">
        <v>133</v>
      </c>
      <c r="AD18" s="62">
        <v>49</v>
      </c>
      <c r="AE18" s="60">
        <v>209</v>
      </c>
      <c r="AF18" s="61">
        <f t="shared" si="6"/>
        <v>23.444976076555022</v>
      </c>
      <c r="AG18" s="60">
        <v>94</v>
      </c>
      <c r="AH18" s="62">
        <v>26</v>
      </c>
      <c r="AI18" s="60">
        <v>195</v>
      </c>
      <c r="AJ18" s="61">
        <f t="shared" si="7"/>
        <v>13.333333333333334</v>
      </c>
      <c r="AK18" s="60">
        <v>143</v>
      </c>
      <c r="AL18" s="60">
        <v>51</v>
      </c>
      <c r="AM18" s="60">
        <v>195</v>
      </c>
      <c r="AN18" s="61">
        <f t="shared" si="8"/>
        <v>26.153846153846157</v>
      </c>
      <c r="AO18" s="64">
        <v>127</v>
      </c>
      <c r="AP18" s="53">
        <v>32</v>
      </c>
      <c r="AQ18" s="53">
        <v>171</v>
      </c>
      <c r="AR18" s="49">
        <f t="shared" si="9"/>
        <v>18.71345029239766</v>
      </c>
      <c r="AS18" s="64">
        <v>117</v>
      </c>
      <c r="AT18" s="53">
        <v>22</v>
      </c>
      <c r="AU18" s="53">
        <v>199</v>
      </c>
      <c r="AV18" s="49">
        <f t="shared" si="10"/>
        <v>11.055276381909549</v>
      </c>
      <c r="AW18" s="46"/>
      <c r="AX18" s="28">
        <v>197</v>
      </c>
      <c r="AY18" s="6">
        <v>55</v>
      </c>
      <c r="AZ18" s="6">
        <v>158</v>
      </c>
      <c r="BA18" s="23">
        <f t="shared" si="2"/>
        <v>34.810126582278485</v>
      </c>
      <c r="BC18" s="46"/>
    </row>
    <row r="19" spans="1:55">
      <c r="A19" s="63">
        <v>100</v>
      </c>
      <c r="B19" s="63">
        <f>SUM(B4:B18)</f>
        <v>14798</v>
      </c>
      <c r="C19" s="63">
        <f>SUM(C4:C18)</f>
        <v>2381</v>
      </c>
      <c r="D19" s="63">
        <f>SUM(D4:D18)</f>
        <v>10735</v>
      </c>
      <c r="E19" s="122"/>
      <c r="F19" s="63"/>
      <c r="G19" s="63">
        <f>SUM(G4:G18)</f>
        <v>17707</v>
      </c>
      <c r="H19" s="63">
        <f>SUM(H4:H18)</f>
        <v>2958</v>
      </c>
      <c r="I19" s="63">
        <f>SUM(I4:I18)</f>
        <v>10735</v>
      </c>
      <c r="J19" s="63"/>
      <c r="L19" s="1"/>
      <c r="M19" s="60" t="s">
        <v>81</v>
      </c>
      <c r="N19" s="60">
        <v>1211</v>
      </c>
      <c r="O19" s="60">
        <v>208</v>
      </c>
      <c r="P19" s="60">
        <v>1009</v>
      </c>
      <c r="Q19" s="121">
        <f t="shared" si="3"/>
        <v>20.614469772051535</v>
      </c>
      <c r="R19" s="60" t="s">
        <v>81</v>
      </c>
      <c r="S19" s="60">
        <v>1344</v>
      </c>
      <c r="T19" s="60">
        <v>304</v>
      </c>
      <c r="U19" s="60">
        <v>1009</v>
      </c>
      <c r="V19" s="121">
        <f t="shared" si="4"/>
        <v>30.128840436075322</v>
      </c>
      <c r="W19" s="60"/>
      <c r="X19" s="60">
        <v>1934</v>
      </c>
      <c r="Y19" s="14">
        <v>337</v>
      </c>
      <c r="Z19" s="60">
        <v>1242</v>
      </c>
      <c r="AA19" s="61">
        <f t="shared" si="5"/>
        <v>27.133655394524958</v>
      </c>
      <c r="AB19" s="60" t="s">
        <v>81</v>
      </c>
      <c r="AC19" s="60">
        <v>541</v>
      </c>
      <c r="AD19" s="14">
        <v>241</v>
      </c>
      <c r="AE19" s="60">
        <v>1242</v>
      </c>
      <c r="AF19" s="61">
        <f t="shared" si="6"/>
        <v>19.404186795491142</v>
      </c>
      <c r="AG19" s="60">
        <v>2146</v>
      </c>
      <c r="AH19" s="14">
        <v>301</v>
      </c>
      <c r="AI19" s="60">
        <v>1293</v>
      </c>
      <c r="AJ19" s="61">
        <f t="shared" si="7"/>
        <v>23.279195668986851</v>
      </c>
      <c r="AK19" s="60">
        <v>2062</v>
      </c>
      <c r="AL19" s="60">
        <v>316</v>
      </c>
      <c r="AM19" s="60">
        <v>1293</v>
      </c>
      <c r="AN19" s="61">
        <f t="shared" si="8"/>
        <v>24.439288476411448</v>
      </c>
      <c r="AO19" s="64">
        <v>2293</v>
      </c>
      <c r="AP19" s="111">
        <v>361</v>
      </c>
      <c r="AQ19" s="111">
        <v>1054</v>
      </c>
      <c r="AR19" s="49">
        <f t="shared" si="9"/>
        <v>34.250474383301707</v>
      </c>
      <c r="AS19" s="64">
        <v>2640</v>
      </c>
      <c r="AT19" s="6">
        <v>439</v>
      </c>
      <c r="AU19" s="6">
        <v>1204</v>
      </c>
      <c r="AV19" s="49">
        <f t="shared" si="10"/>
        <v>36.461794019933549</v>
      </c>
      <c r="AW19" s="45"/>
      <c r="AX19" s="28">
        <v>2284</v>
      </c>
      <c r="AY19" s="6">
        <v>412</v>
      </c>
      <c r="AZ19" s="6">
        <v>1148</v>
      </c>
      <c r="BA19" s="23">
        <f t="shared" si="2"/>
        <v>35.88850174216028</v>
      </c>
      <c r="BC19" s="45"/>
    </row>
    <row r="20" spans="1:55">
      <c r="L20" s="1"/>
      <c r="M20" s="60" t="s">
        <v>24</v>
      </c>
      <c r="N20" s="60">
        <v>395</v>
      </c>
      <c r="O20" s="60">
        <v>61</v>
      </c>
      <c r="P20" s="60">
        <v>357</v>
      </c>
      <c r="Q20" s="121">
        <f t="shared" si="3"/>
        <v>17.086834733893557</v>
      </c>
      <c r="R20" s="60" t="s">
        <v>24</v>
      </c>
      <c r="S20" s="60">
        <v>839</v>
      </c>
      <c r="T20" s="60">
        <v>111</v>
      </c>
      <c r="U20" s="60">
        <v>357</v>
      </c>
      <c r="V20" s="121">
        <f t="shared" si="4"/>
        <v>31.092436974789916</v>
      </c>
      <c r="W20" s="60"/>
      <c r="X20" s="60">
        <v>557</v>
      </c>
      <c r="Y20" s="14">
        <v>58</v>
      </c>
      <c r="Z20" s="60">
        <v>357</v>
      </c>
      <c r="AA20" s="61">
        <f t="shared" si="5"/>
        <v>16.246498599439775</v>
      </c>
      <c r="AB20" s="60" t="s">
        <v>24</v>
      </c>
      <c r="AC20" s="60">
        <v>259</v>
      </c>
      <c r="AD20" s="14">
        <v>73</v>
      </c>
      <c r="AE20" s="60">
        <v>357</v>
      </c>
      <c r="AF20" s="61">
        <f t="shared" si="6"/>
        <v>20.448179271708682</v>
      </c>
      <c r="AG20" s="60">
        <v>631</v>
      </c>
      <c r="AH20" s="14">
        <v>93</v>
      </c>
      <c r="AI20" s="60">
        <v>344</v>
      </c>
      <c r="AJ20" s="61">
        <f t="shared" si="7"/>
        <v>27.034883720930232</v>
      </c>
      <c r="AK20" s="60">
        <v>892</v>
      </c>
      <c r="AL20" s="60">
        <v>117</v>
      </c>
      <c r="AM20" s="60">
        <v>344</v>
      </c>
      <c r="AN20" s="61">
        <f t="shared" si="8"/>
        <v>34.011627906976742</v>
      </c>
      <c r="AO20" s="64">
        <v>441</v>
      </c>
      <c r="AP20" s="111">
        <v>72</v>
      </c>
      <c r="AQ20" s="111">
        <v>284</v>
      </c>
      <c r="AR20" s="49">
        <f t="shared" si="9"/>
        <v>25.352112676056336</v>
      </c>
      <c r="AS20" s="64">
        <v>665</v>
      </c>
      <c r="AT20" s="6">
        <v>95</v>
      </c>
      <c r="AU20" s="6">
        <v>286</v>
      </c>
      <c r="AV20" s="49">
        <f t="shared" si="10"/>
        <v>33.21678321678322</v>
      </c>
      <c r="AW20" s="45"/>
      <c r="AX20" s="28">
        <v>963</v>
      </c>
      <c r="AY20" s="6">
        <v>129</v>
      </c>
      <c r="AZ20" s="6">
        <v>320</v>
      </c>
      <c r="BA20" s="23">
        <f t="shared" si="2"/>
        <v>40.3125</v>
      </c>
      <c r="BC20" s="45"/>
    </row>
    <row r="21" spans="1:55" s="22" customFormat="1">
      <c r="L21" s="63"/>
      <c r="M21" s="63">
        <v>100</v>
      </c>
      <c r="N21" s="63">
        <f>SUM(N4:N20)</f>
        <v>10134</v>
      </c>
      <c r="O21" s="63">
        <f>SUM(O4:O20)</f>
        <v>2005</v>
      </c>
      <c r="P21" s="63">
        <f>SUM(P4:P20)</f>
        <v>9639</v>
      </c>
      <c r="Q21" s="122"/>
      <c r="R21" s="63"/>
      <c r="S21" s="63">
        <f>SUM(S4:S20)</f>
        <v>16336</v>
      </c>
      <c r="T21" s="63">
        <f>SUM(T4:T20)</f>
        <v>3041</v>
      </c>
      <c r="U21" s="63">
        <f>SUM(U4:U20)</f>
        <v>9639</v>
      </c>
      <c r="V21" s="63"/>
      <c r="W21" s="63"/>
      <c r="X21" s="63">
        <f>SUM(X4:X20)</f>
        <v>13745</v>
      </c>
      <c r="Y21" s="63">
        <f>SUM(Y4:Y20)</f>
        <v>2264</v>
      </c>
      <c r="Z21" s="63">
        <f>SUM(Z4:Z20)</f>
        <v>9641</v>
      </c>
      <c r="AA21" s="63"/>
      <c r="AB21" s="63"/>
      <c r="AC21" s="63">
        <f>SUM(AC4:AC20)</f>
        <v>5693</v>
      </c>
      <c r="AD21" s="63">
        <f>SUM(AD4:AD20)</f>
        <v>2006</v>
      </c>
      <c r="AE21" s="63">
        <f>SUM(AE4:AE20)</f>
        <v>9641</v>
      </c>
      <c r="AF21" s="14"/>
      <c r="AG21" s="14">
        <f>SUM(AG4:AG20)</f>
        <v>13796</v>
      </c>
      <c r="AH21" s="14">
        <f>SUM(AH4:AH20)</f>
        <v>2069</v>
      </c>
      <c r="AI21" s="14">
        <f>SUM(AI4:AI20)</f>
        <v>9100</v>
      </c>
      <c r="AJ21" s="14"/>
      <c r="AK21" s="14">
        <f>SUM(AK4:AK20)</f>
        <v>17257</v>
      </c>
      <c r="AL21" s="14">
        <f>SUM(AL4:AL20)</f>
        <v>2274</v>
      </c>
      <c r="AM21" s="14">
        <f>SUM(AM4:AM20)</f>
        <v>9100</v>
      </c>
      <c r="AN21" s="14"/>
      <c r="AO21" s="4">
        <f>SUM(AO4:AO20)</f>
        <v>14450</v>
      </c>
      <c r="AP21" s="4">
        <f>SUM(AP4:AP20)</f>
        <v>2239</v>
      </c>
      <c r="AQ21" s="4">
        <f>SUM(AQ4:AQ20)</f>
        <v>7550</v>
      </c>
      <c r="AR21" s="4"/>
      <c r="AS21" s="4"/>
      <c r="AT21" s="65"/>
      <c r="AU21" s="65"/>
      <c r="AV21" s="65"/>
      <c r="AW21" s="47"/>
      <c r="AX21" s="40"/>
      <c r="AY21" s="40"/>
      <c r="AZ21" s="40"/>
      <c r="BA21" s="3"/>
      <c r="BC21" s="47"/>
    </row>
    <row r="22" spans="1:55">
      <c r="L22" s="1"/>
      <c r="M22" s="1"/>
      <c r="N22" s="1"/>
      <c r="O22" s="1"/>
      <c r="P22" s="1"/>
      <c r="Q22" s="1"/>
      <c r="R22" s="1"/>
      <c r="S22" s="1"/>
      <c r="T22" s="1"/>
      <c r="W22" s="1"/>
      <c r="X22" s="1"/>
      <c r="Y22" s="1"/>
      <c r="Z22" s="1"/>
      <c r="AA22" s="1"/>
      <c r="AB22" s="1"/>
      <c r="AG22" s="14"/>
      <c r="AH22" s="14"/>
      <c r="AI22" s="14"/>
      <c r="AJ22" s="14"/>
      <c r="AK22" s="14"/>
      <c r="AL22" s="14"/>
      <c r="AM22" s="14"/>
      <c r="AN22" s="14"/>
      <c r="AO22" s="4"/>
      <c r="AP22" s="4"/>
      <c r="AQ22" s="4"/>
      <c r="AR22" s="4"/>
      <c r="AS22" s="4">
        <f>SUM(AS4:AS21)</f>
        <v>17867</v>
      </c>
      <c r="AT22" s="66">
        <f>SUM(AT4:AT21)</f>
        <v>2672</v>
      </c>
      <c r="AU22" s="66">
        <f>SUM(AU4:AU20)</f>
        <v>8322</v>
      </c>
      <c r="AV22" s="66"/>
      <c r="AW22" s="48"/>
      <c r="AX22" s="29">
        <f>SUM(AX4:AX21)</f>
        <v>16216</v>
      </c>
      <c r="AY22" s="29">
        <f>SUM(AY4:AY21)</f>
        <v>2887</v>
      </c>
      <c r="AZ22" s="14">
        <f>SUM(AZ4:AZ21)</f>
        <v>8466</v>
      </c>
      <c r="BC22" s="48"/>
    </row>
    <row r="23" spans="1:55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G23" s="14"/>
      <c r="AH23" s="14"/>
      <c r="AI23" s="14"/>
      <c r="AJ23" s="14"/>
      <c r="AK23" s="14"/>
      <c r="AL23" s="14"/>
      <c r="AM23" s="14"/>
      <c r="AN23" s="14"/>
      <c r="AO23" s="4"/>
      <c r="AP23" s="4"/>
      <c r="AQ23" s="4"/>
      <c r="AR23" s="4"/>
      <c r="AS23" s="4"/>
      <c r="AT23" s="4"/>
      <c r="AU23" s="4"/>
      <c r="AV23" s="4"/>
      <c r="AW23" s="14"/>
      <c r="AX23" s="14"/>
    </row>
    <row r="24" spans="1:55">
      <c r="L24" s="1"/>
      <c r="M24" s="1"/>
      <c r="N24" s="1"/>
      <c r="O24" s="1"/>
      <c r="P24" s="1"/>
      <c r="Q24" s="1"/>
      <c r="R24" s="1"/>
      <c r="S24" s="1"/>
      <c r="T24" s="1"/>
      <c r="U24" s="1"/>
      <c r="V24" s="73" t="s">
        <v>133</v>
      </c>
      <c r="W24" s="54" t="s">
        <v>134</v>
      </c>
      <c r="X24" s="73" t="s">
        <v>126</v>
      </c>
      <c r="Y24" s="54" t="s">
        <v>123</v>
      </c>
      <c r="Z24" s="1"/>
      <c r="AA24" s="1"/>
      <c r="AB24" s="1"/>
      <c r="AG24" s="14"/>
      <c r="AH24" s="14"/>
      <c r="AI24" s="14"/>
      <c r="AJ24" s="14"/>
      <c r="AK24" s="14"/>
      <c r="AL24" s="14"/>
      <c r="AM24" s="14"/>
      <c r="AN24" s="14"/>
      <c r="AO24" s="4"/>
      <c r="AP24" s="4"/>
      <c r="AQ24" s="4"/>
      <c r="AR24" s="4"/>
      <c r="AS24" s="4"/>
      <c r="AT24" s="4"/>
      <c r="AU24" s="4"/>
      <c r="AV24" s="4"/>
      <c r="AW24" s="14"/>
      <c r="AX24" s="14"/>
    </row>
    <row r="25" spans="1:55"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108">
        <v>24.77</v>
      </c>
      <c r="Y25" s="108">
        <v>18.91</v>
      </c>
      <c r="AG25" s="14"/>
      <c r="AH25" s="14"/>
      <c r="AI25" s="14"/>
      <c r="AJ25" s="14"/>
      <c r="AK25" s="14"/>
      <c r="AL25" s="14"/>
      <c r="AM25" s="14"/>
      <c r="AN25" s="14"/>
      <c r="AO25" s="4"/>
      <c r="AP25" s="4"/>
      <c r="AQ25" s="4"/>
      <c r="AR25" s="4"/>
      <c r="AS25" s="4"/>
      <c r="AT25" s="4"/>
      <c r="AU25" s="4"/>
      <c r="AV25" s="4"/>
      <c r="AW25" s="14"/>
      <c r="AX25" s="14"/>
    </row>
    <row r="26" spans="1:55">
      <c r="M26" s="60"/>
      <c r="N26" s="60" t="s">
        <v>148</v>
      </c>
      <c r="O26" s="60" t="s">
        <v>145</v>
      </c>
      <c r="P26" s="60"/>
      <c r="Q26" s="60"/>
      <c r="R26" s="60"/>
      <c r="S26" s="60"/>
      <c r="T26" s="60"/>
      <c r="U26" s="60"/>
      <c r="V26" s="60"/>
      <c r="W26" s="60"/>
      <c r="X26" s="108">
        <v>30.71</v>
      </c>
      <c r="Y26" s="108">
        <v>20.38</v>
      </c>
      <c r="AG26" s="5" t="s">
        <v>114</v>
      </c>
      <c r="AH26" s="54" t="s">
        <v>110</v>
      </c>
      <c r="AI26" s="14"/>
      <c r="AJ26" s="14"/>
      <c r="AK26" s="14"/>
      <c r="AL26" s="14"/>
      <c r="AM26" s="14"/>
      <c r="AN26" s="14"/>
      <c r="AO26" s="5" t="s">
        <v>105</v>
      </c>
      <c r="AP26" s="54" t="s">
        <v>96</v>
      </c>
      <c r="AQ26" s="4"/>
      <c r="AR26" s="4"/>
      <c r="AS26" s="5" t="s">
        <v>86</v>
      </c>
      <c r="AT26" s="54" t="s">
        <v>87</v>
      </c>
      <c r="AU26" s="54"/>
      <c r="AV26" s="54"/>
      <c r="AW26" s="26"/>
      <c r="AX26" s="21" t="s">
        <v>88</v>
      </c>
      <c r="AY26" s="21" t="s">
        <v>89</v>
      </c>
      <c r="AZ26" s="21" t="s">
        <v>90</v>
      </c>
      <c r="BA26" s="20" t="s">
        <v>91</v>
      </c>
    </row>
    <row r="27" spans="1:55">
      <c r="M27" s="60" t="s">
        <v>11</v>
      </c>
      <c r="N27" s="142">
        <v>21.2</v>
      </c>
      <c r="O27" s="61">
        <v>34.4</v>
      </c>
      <c r="P27" s="60"/>
      <c r="Q27" s="60"/>
      <c r="R27" s="60"/>
      <c r="S27" s="60"/>
      <c r="T27" s="60"/>
      <c r="U27" s="60"/>
      <c r="V27" s="60"/>
      <c r="W27" s="60"/>
      <c r="X27" s="108">
        <v>15.31</v>
      </c>
      <c r="Y27" s="108">
        <v>23.44</v>
      </c>
      <c r="AF27" s="60" t="s">
        <v>18</v>
      </c>
      <c r="AG27" s="55">
        <v>24.54</v>
      </c>
      <c r="AH27" s="55">
        <v>26.02</v>
      </c>
      <c r="AI27" s="13"/>
      <c r="AJ27" s="13"/>
      <c r="AK27" s="13"/>
      <c r="AL27" s="13"/>
      <c r="AM27" s="13"/>
      <c r="AN27" s="13"/>
      <c r="AO27" s="16">
        <v>37</v>
      </c>
      <c r="AP27" s="16">
        <v>39</v>
      </c>
      <c r="AQ27" s="16"/>
      <c r="AR27" s="16"/>
      <c r="AS27" s="16">
        <v>42</v>
      </c>
      <c r="AT27" s="34">
        <v>50</v>
      </c>
      <c r="AU27" s="34"/>
      <c r="AV27" s="34"/>
      <c r="AW27" s="31"/>
      <c r="AX27" s="31">
        <v>50</v>
      </c>
      <c r="AY27" s="37">
        <v>66</v>
      </c>
      <c r="AZ27" s="37">
        <v>36</v>
      </c>
      <c r="BA27" s="37">
        <v>46</v>
      </c>
    </row>
    <row r="28" spans="1:55">
      <c r="M28" s="60" t="s">
        <v>52</v>
      </c>
      <c r="N28" s="142">
        <v>13.35</v>
      </c>
      <c r="O28" s="61">
        <v>37.06</v>
      </c>
      <c r="P28" s="60"/>
      <c r="Q28" s="60"/>
      <c r="R28" s="60"/>
      <c r="S28" s="60"/>
      <c r="T28" s="60"/>
      <c r="U28" s="60"/>
      <c r="V28" s="60"/>
      <c r="W28" s="60"/>
      <c r="X28" s="108">
        <v>27.13</v>
      </c>
      <c r="Y28" s="108">
        <v>19.399999999999999</v>
      </c>
      <c r="AA28" s="1"/>
      <c r="AB28" s="1"/>
      <c r="AF28" s="60" t="s">
        <v>49</v>
      </c>
      <c r="AG28" s="55">
        <v>26.71</v>
      </c>
      <c r="AH28" s="55">
        <v>27.79</v>
      </c>
      <c r="AI28" s="13"/>
      <c r="AJ28" s="13"/>
      <c r="AK28" s="13"/>
      <c r="AL28" s="13"/>
      <c r="AM28" s="13"/>
      <c r="AN28" s="13"/>
      <c r="AO28" s="16">
        <v>38</v>
      </c>
      <c r="AP28" s="16">
        <v>19</v>
      </c>
      <c r="AQ28" s="16"/>
      <c r="AR28" s="16"/>
      <c r="AS28" s="16">
        <v>22</v>
      </c>
      <c r="AT28" s="34">
        <v>47</v>
      </c>
      <c r="AU28" s="34"/>
      <c r="AV28" s="34"/>
      <c r="AW28" s="31"/>
      <c r="AX28" s="31">
        <v>41</v>
      </c>
      <c r="AY28" s="37">
        <v>58</v>
      </c>
      <c r="AZ28" s="37">
        <v>32</v>
      </c>
      <c r="BA28" s="37">
        <v>41</v>
      </c>
    </row>
    <row r="29" spans="1:55">
      <c r="M29" s="60" t="s">
        <v>93</v>
      </c>
      <c r="N29" s="142">
        <v>14.38</v>
      </c>
      <c r="O29" s="61">
        <v>10.93</v>
      </c>
      <c r="P29" s="60"/>
      <c r="Q29" s="2" t="s">
        <v>63</v>
      </c>
      <c r="R29" s="2"/>
      <c r="S29" s="60"/>
      <c r="T29" s="60"/>
      <c r="U29" s="60"/>
      <c r="V29" s="60"/>
      <c r="W29" s="60"/>
      <c r="X29" s="108">
        <v>17.36</v>
      </c>
      <c r="Y29" s="108">
        <v>13.5</v>
      </c>
      <c r="AA29" s="73"/>
      <c r="AB29" s="73"/>
      <c r="AC29" s="109"/>
      <c r="AF29" s="60" t="s">
        <v>50</v>
      </c>
      <c r="AG29" s="55">
        <v>13.33</v>
      </c>
      <c r="AH29" s="55">
        <v>26.15</v>
      </c>
      <c r="AI29" s="13"/>
      <c r="AJ29" s="13"/>
      <c r="AK29" s="13"/>
      <c r="AL29" s="13"/>
      <c r="AM29" s="13"/>
      <c r="AN29" s="13"/>
      <c r="AO29" s="16">
        <v>19</v>
      </c>
      <c r="AP29" s="16">
        <v>11</v>
      </c>
      <c r="AQ29" s="16"/>
      <c r="AR29" s="16"/>
      <c r="AS29" s="16">
        <v>35</v>
      </c>
      <c r="AT29" s="34">
        <v>53</v>
      </c>
      <c r="AU29" s="34"/>
      <c r="AV29" s="34"/>
      <c r="AW29" s="31"/>
      <c r="AX29" s="31">
        <v>38</v>
      </c>
      <c r="AY29" s="37">
        <v>57</v>
      </c>
      <c r="AZ29" s="37">
        <v>35</v>
      </c>
      <c r="BA29" s="38">
        <v>52</v>
      </c>
    </row>
    <row r="30" spans="1:55">
      <c r="M30" s="60" t="s">
        <v>14</v>
      </c>
      <c r="N30" s="142">
        <v>10.69</v>
      </c>
      <c r="O30" s="61">
        <v>28.75</v>
      </c>
      <c r="P30" s="60"/>
      <c r="Q30" s="3" t="s">
        <v>148</v>
      </c>
      <c r="R30" s="144">
        <v>2381</v>
      </c>
      <c r="S30" s="60"/>
      <c r="T30" s="60"/>
      <c r="U30" s="60"/>
      <c r="V30" s="60"/>
      <c r="W30" s="60"/>
      <c r="X30" s="108"/>
      <c r="Y30" s="108"/>
      <c r="AA30" s="73"/>
      <c r="AB30" s="73"/>
      <c r="AC30" s="109"/>
      <c r="AF30" s="60"/>
      <c r="AG30" s="55"/>
      <c r="AH30" s="55"/>
      <c r="AI30" s="13"/>
      <c r="AJ30" s="13"/>
      <c r="AK30" s="13"/>
      <c r="AL30" s="13"/>
      <c r="AM30" s="13"/>
      <c r="AN30" s="13"/>
      <c r="AO30" s="16"/>
      <c r="AP30" s="16"/>
      <c r="AQ30" s="16"/>
      <c r="AR30" s="16"/>
      <c r="AS30" s="16"/>
      <c r="AT30" s="34"/>
      <c r="AU30" s="34"/>
      <c r="AV30" s="34"/>
      <c r="AW30" s="31"/>
      <c r="AX30" s="31"/>
      <c r="AY30" s="37"/>
      <c r="AZ30" s="37"/>
      <c r="BA30" s="38"/>
    </row>
    <row r="31" spans="1:55">
      <c r="M31" s="60" t="s">
        <v>84</v>
      </c>
      <c r="N31" s="142">
        <v>12.88</v>
      </c>
      <c r="O31" s="61">
        <v>32.619999999999997</v>
      </c>
      <c r="P31" s="60"/>
      <c r="Q31" s="3" t="s">
        <v>145</v>
      </c>
      <c r="R31" s="62">
        <v>2958</v>
      </c>
      <c r="S31" s="60"/>
      <c r="T31" s="60"/>
      <c r="U31" s="60"/>
      <c r="V31" s="60"/>
      <c r="W31" s="60"/>
      <c r="X31" s="108"/>
      <c r="Y31" s="108"/>
      <c r="AA31" s="73"/>
      <c r="AB31" s="73"/>
      <c r="AC31" s="109"/>
      <c r="AF31" s="60"/>
      <c r="AG31" s="55"/>
      <c r="AH31" s="55"/>
      <c r="AI31" s="13"/>
      <c r="AJ31" s="13"/>
      <c r="AK31" s="13"/>
      <c r="AL31" s="13"/>
      <c r="AM31" s="13"/>
      <c r="AN31" s="13"/>
      <c r="AO31" s="16"/>
      <c r="AP31" s="16"/>
      <c r="AQ31" s="16"/>
      <c r="AR31" s="16"/>
      <c r="AS31" s="16"/>
      <c r="AT31" s="34"/>
      <c r="AU31" s="34"/>
      <c r="AV31" s="34"/>
      <c r="AW31" s="31"/>
      <c r="AX31" s="31"/>
      <c r="AY31" s="37"/>
      <c r="AZ31" s="37"/>
      <c r="BA31" s="38"/>
    </row>
    <row r="32" spans="1:55">
      <c r="M32" s="60" t="s">
        <v>15</v>
      </c>
      <c r="N32" s="142">
        <v>23.78</v>
      </c>
      <c r="O32" s="61">
        <v>37.25</v>
      </c>
      <c r="P32" s="60"/>
      <c r="Q32" s="3" t="s">
        <v>133</v>
      </c>
      <c r="R32" s="2">
        <v>2005</v>
      </c>
      <c r="S32" s="60"/>
      <c r="T32" s="60"/>
      <c r="U32" s="60"/>
      <c r="V32" s="60"/>
      <c r="W32" s="60"/>
      <c r="X32" s="108"/>
      <c r="Y32" s="108"/>
      <c r="AA32" s="73"/>
      <c r="AB32" s="73"/>
      <c r="AC32" s="109"/>
      <c r="AF32" s="60"/>
      <c r="AG32" s="55"/>
      <c r="AH32" s="55"/>
      <c r="AI32" s="13"/>
      <c r="AJ32" s="13"/>
      <c r="AK32" s="13"/>
      <c r="AL32" s="13"/>
      <c r="AM32" s="13"/>
      <c r="AN32" s="13"/>
      <c r="AO32" s="16"/>
      <c r="AP32" s="16"/>
      <c r="AQ32" s="16"/>
      <c r="AR32" s="16"/>
      <c r="AS32" s="16"/>
      <c r="AT32" s="34"/>
      <c r="AU32" s="34"/>
      <c r="AV32" s="34"/>
      <c r="AW32" s="31"/>
      <c r="AX32" s="31"/>
      <c r="AY32" s="37"/>
      <c r="AZ32" s="37"/>
      <c r="BA32" s="38"/>
    </row>
    <row r="33" spans="13:53">
      <c r="M33" s="60" t="s">
        <v>16</v>
      </c>
      <c r="N33" s="142">
        <v>24.78</v>
      </c>
      <c r="O33" s="61">
        <v>29.08</v>
      </c>
      <c r="P33" s="60"/>
      <c r="Q33" s="3" t="s">
        <v>134</v>
      </c>
      <c r="R33" s="2">
        <v>3041</v>
      </c>
      <c r="S33" s="60"/>
      <c r="T33" s="60"/>
      <c r="U33" s="60"/>
      <c r="V33" s="60"/>
      <c r="W33" s="60"/>
      <c r="X33" s="108"/>
      <c r="Y33" s="108"/>
      <c r="AA33" s="73"/>
      <c r="AB33" s="73"/>
      <c r="AC33" s="109"/>
      <c r="AF33" s="60"/>
      <c r="AG33" s="55"/>
      <c r="AH33" s="55"/>
      <c r="AI33" s="13"/>
      <c r="AJ33" s="13"/>
      <c r="AK33" s="13"/>
      <c r="AL33" s="13"/>
      <c r="AM33" s="13"/>
      <c r="AN33" s="13"/>
      <c r="AO33" s="16"/>
      <c r="AP33" s="16"/>
      <c r="AQ33" s="16"/>
      <c r="AR33" s="16"/>
      <c r="AS33" s="16"/>
      <c r="AT33" s="34"/>
      <c r="AU33" s="34"/>
      <c r="AV33" s="34"/>
      <c r="AW33" s="31"/>
      <c r="AX33" s="31"/>
      <c r="AY33" s="37"/>
      <c r="AZ33" s="37"/>
      <c r="BA33" s="38"/>
    </row>
    <row r="34" spans="13:53">
      <c r="M34" s="60" t="s">
        <v>17</v>
      </c>
      <c r="N34" s="142">
        <v>15.88</v>
      </c>
      <c r="O34" s="61">
        <v>27.8</v>
      </c>
      <c r="P34" s="60"/>
      <c r="Q34" s="3" t="s">
        <v>123</v>
      </c>
      <c r="R34" s="62">
        <v>2006</v>
      </c>
      <c r="S34" s="60"/>
      <c r="T34" s="60"/>
      <c r="U34" s="60"/>
      <c r="V34" s="60"/>
      <c r="W34" s="60"/>
      <c r="X34" s="108">
        <v>31.38</v>
      </c>
      <c r="Y34" s="108">
        <v>35.11</v>
      </c>
      <c r="AA34" s="4"/>
      <c r="AB34" s="14"/>
      <c r="AC34" s="107"/>
      <c r="AF34" s="60" t="s">
        <v>16</v>
      </c>
      <c r="AG34" s="55">
        <v>18.989999999999998</v>
      </c>
      <c r="AH34" s="55">
        <v>17.54</v>
      </c>
      <c r="AI34" s="13"/>
      <c r="AJ34" s="13"/>
      <c r="AK34" s="13"/>
      <c r="AL34" s="13"/>
      <c r="AM34" s="13"/>
      <c r="AN34" s="13"/>
      <c r="AO34" s="16">
        <v>20</v>
      </c>
      <c r="AP34" s="16">
        <v>31</v>
      </c>
      <c r="AQ34" s="16"/>
      <c r="AR34" s="16"/>
      <c r="AS34" s="16">
        <v>25</v>
      </c>
      <c r="AT34" s="34">
        <v>44</v>
      </c>
      <c r="AU34" s="34"/>
      <c r="AV34" s="34"/>
      <c r="AW34" s="31"/>
      <c r="AX34" s="31">
        <v>35</v>
      </c>
      <c r="AY34" s="37">
        <v>52</v>
      </c>
      <c r="AZ34" s="37">
        <v>55</v>
      </c>
      <c r="BA34" s="37">
        <v>35</v>
      </c>
    </row>
    <row r="35" spans="13:53">
      <c r="M35" s="60" t="s">
        <v>18</v>
      </c>
      <c r="N35" s="142">
        <v>25.13</v>
      </c>
      <c r="O35" s="61">
        <v>24.55</v>
      </c>
      <c r="P35" s="60"/>
      <c r="Q35" s="3" t="s">
        <v>114</v>
      </c>
      <c r="R35" s="2">
        <v>2069</v>
      </c>
      <c r="S35" s="60"/>
      <c r="T35" s="60"/>
      <c r="U35" s="60"/>
      <c r="V35" s="60"/>
      <c r="W35" s="60"/>
      <c r="X35" s="108">
        <v>23.19</v>
      </c>
      <c r="Y35" s="108">
        <v>37.200000000000003</v>
      </c>
      <c r="AA35" s="89"/>
      <c r="AB35" s="89"/>
      <c r="AC35" s="93"/>
      <c r="AF35" s="60" t="s">
        <v>15</v>
      </c>
      <c r="AG35" s="55">
        <v>21.58</v>
      </c>
      <c r="AH35" s="55">
        <v>21.43</v>
      </c>
      <c r="AI35" s="13"/>
      <c r="AJ35" s="13"/>
      <c r="AK35" s="13"/>
      <c r="AL35" s="13"/>
      <c r="AM35" s="13"/>
      <c r="AN35" s="13"/>
      <c r="AO35" s="16">
        <v>26</v>
      </c>
      <c r="AP35" s="16">
        <v>31</v>
      </c>
      <c r="AQ35" s="16"/>
      <c r="AR35" s="16"/>
      <c r="AS35" s="16">
        <v>35</v>
      </c>
      <c r="AT35" s="34">
        <v>39</v>
      </c>
      <c r="AU35" s="34"/>
      <c r="AV35" s="34"/>
      <c r="AW35" s="31"/>
      <c r="AX35" s="31">
        <v>37</v>
      </c>
      <c r="AY35" s="37">
        <v>53</v>
      </c>
      <c r="AZ35" s="37">
        <v>32</v>
      </c>
      <c r="BA35" s="37">
        <v>31</v>
      </c>
    </row>
    <row r="36" spans="13:53">
      <c r="M36" s="60" t="s">
        <v>49</v>
      </c>
      <c r="N36" s="142">
        <v>30.45</v>
      </c>
      <c r="O36" s="61">
        <v>34.9</v>
      </c>
      <c r="P36" s="60"/>
      <c r="Q36" s="3" t="s">
        <v>110</v>
      </c>
      <c r="R36" s="2">
        <v>2274</v>
      </c>
      <c r="S36" s="60"/>
      <c r="T36" s="60"/>
      <c r="U36" s="60"/>
      <c r="V36" s="60"/>
      <c r="W36" s="60"/>
      <c r="X36" s="108">
        <v>20.89</v>
      </c>
      <c r="Y36" s="108">
        <v>23.1</v>
      </c>
      <c r="AA36" s="89"/>
      <c r="AB36" s="89"/>
      <c r="AC36" s="93"/>
      <c r="AF36" s="60" t="s">
        <v>54</v>
      </c>
      <c r="AG36" s="55">
        <v>19.43</v>
      </c>
      <c r="AH36" s="55">
        <v>20.85</v>
      </c>
      <c r="AI36" s="13"/>
      <c r="AJ36" s="13"/>
      <c r="AK36" s="13"/>
      <c r="AL36" s="13"/>
      <c r="AM36" s="13"/>
      <c r="AN36" s="13"/>
      <c r="AO36" s="16">
        <v>31</v>
      </c>
      <c r="AP36" s="16">
        <v>33</v>
      </c>
      <c r="AQ36" s="16"/>
      <c r="AR36" s="16"/>
      <c r="AS36" s="16">
        <v>34</v>
      </c>
      <c r="AT36" s="34">
        <v>46</v>
      </c>
      <c r="AU36" s="34"/>
      <c r="AV36" s="34"/>
      <c r="AW36" s="31"/>
      <c r="AX36" s="31">
        <v>37</v>
      </c>
      <c r="AY36" s="37">
        <v>66</v>
      </c>
      <c r="AZ36" s="37">
        <v>41</v>
      </c>
      <c r="BA36" s="38">
        <v>55</v>
      </c>
    </row>
    <row r="37" spans="13:53">
      <c r="M37" s="60" t="s">
        <v>20</v>
      </c>
      <c r="N37" s="142">
        <v>23.33</v>
      </c>
      <c r="O37" s="61">
        <v>29.43</v>
      </c>
      <c r="P37" s="60"/>
      <c r="Q37" s="3" t="s">
        <v>105</v>
      </c>
      <c r="R37" s="3">
        <v>2239</v>
      </c>
      <c r="S37" s="60"/>
      <c r="T37" s="60"/>
      <c r="U37" s="60"/>
      <c r="V37" s="60"/>
      <c r="W37" s="60"/>
      <c r="X37" s="108">
        <v>16.25</v>
      </c>
      <c r="Y37" s="108">
        <v>20.45</v>
      </c>
      <c r="AA37" s="89"/>
      <c r="AB37" s="89"/>
      <c r="AC37" s="93"/>
      <c r="AF37" s="60" t="s">
        <v>17</v>
      </c>
      <c r="AG37" s="55">
        <v>19.29</v>
      </c>
      <c r="AH37" s="55">
        <v>23.86</v>
      </c>
      <c r="AI37" s="13"/>
      <c r="AJ37" s="13"/>
      <c r="AK37" s="13"/>
      <c r="AL37" s="13"/>
      <c r="AM37" s="13"/>
      <c r="AN37" s="13"/>
      <c r="AO37" s="16">
        <v>29</v>
      </c>
      <c r="AP37" s="16">
        <v>28</v>
      </c>
      <c r="AQ37" s="16"/>
      <c r="AR37" s="16"/>
      <c r="AS37" s="16">
        <v>26</v>
      </c>
      <c r="AT37" s="34">
        <v>41</v>
      </c>
      <c r="AU37" s="34"/>
      <c r="AV37" s="34"/>
      <c r="AW37" s="31"/>
      <c r="AX37" s="31">
        <v>38</v>
      </c>
      <c r="AY37" s="37">
        <v>66</v>
      </c>
      <c r="AZ37" s="37">
        <v>22</v>
      </c>
      <c r="BA37" s="37">
        <v>36</v>
      </c>
    </row>
    <row r="38" spans="13:53">
      <c r="M38" s="60" t="s">
        <v>21</v>
      </c>
      <c r="N38" s="142">
        <v>17.149999999999999</v>
      </c>
      <c r="O38" s="61">
        <v>33.43</v>
      </c>
      <c r="P38" s="60"/>
      <c r="Q38" s="3" t="s">
        <v>96</v>
      </c>
      <c r="R38" s="3">
        <v>2672</v>
      </c>
      <c r="S38" s="60"/>
      <c r="T38" s="60"/>
      <c r="U38" s="60"/>
      <c r="V38" s="60"/>
      <c r="W38" s="60"/>
      <c r="X38" s="108">
        <v>23.86</v>
      </c>
      <c r="Y38" s="108">
        <v>25.49</v>
      </c>
      <c r="AA38" s="89"/>
      <c r="AB38" s="89"/>
      <c r="AC38" s="93"/>
      <c r="AF38" s="60" t="s">
        <v>14</v>
      </c>
      <c r="AG38" s="55">
        <v>18.87</v>
      </c>
      <c r="AH38" s="55">
        <v>31.76</v>
      </c>
      <c r="AI38" s="13"/>
      <c r="AJ38" s="13"/>
      <c r="AK38" s="13"/>
      <c r="AL38" s="13"/>
      <c r="AM38" s="13"/>
      <c r="AN38" s="13"/>
      <c r="AO38" s="16">
        <v>26</v>
      </c>
      <c r="AP38" s="16">
        <v>34</v>
      </c>
      <c r="AQ38" s="16"/>
      <c r="AR38" s="16"/>
      <c r="AS38" s="16">
        <v>46</v>
      </c>
      <c r="AT38" s="34">
        <v>55</v>
      </c>
      <c r="AU38" s="34"/>
      <c r="AV38" s="34"/>
      <c r="AW38" s="31"/>
      <c r="AX38" s="31">
        <v>34</v>
      </c>
      <c r="AY38" s="37">
        <v>63</v>
      </c>
      <c r="AZ38" s="37">
        <v>36</v>
      </c>
      <c r="BA38" s="37">
        <v>53</v>
      </c>
    </row>
    <row r="39" spans="13:53">
      <c r="M39" s="60" t="s">
        <v>22</v>
      </c>
      <c r="N39" s="142">
        <v>19.100000000000001</v>
      </c>
      <c r="O39" s="61">
        <v>32.42</v>
      </c>
      <c r="P39" s="60"/>
      <c r="Q39" s="2" t="s">
        <v>86</v>
      </c>
      <c r="R39" s="2">
        <v>2887</v>
      </c>
      <c r="S39" s="60"/>
      <c r="T39" s="60"/>
      <c r="U39" s="60"/>
      <c r="V39" s="60"/>
      <c r="W39" s="60"/>
      <c r="X39" s="108">
        <v>26.72</v>
      </c>
      <c r="Y39" s="108">
        <v>25.26</v>
      </c>
      <c r="AA39" s="89"/>
      <c r="AB39" s="93"/>
      <c r="AC39" s="93"/>
      <c r="AF39" s="60" t="s">
        <v>53</v>
      </c>
      <c r="AG39" s="55">
        <v>27.03</v>
      </c>
      <c r="AH39" s="55">
        <v>34.01</v>
      </c>
      <c r="AI39" s="13"/>
      <c r="AJ39" s="13"/>
      <c r="AK39" s="13"/>
      <c r="AL39" s="13"/>
      <c r="AM39" s="13"/>
      <c r="AN39" s="13"/>
      <c r="AO39" s="16">
        <v>25</v>
      </c>
      <c r="AP39" s="16">
        <v>33</v>
      </c>
      <c r="AQ39" s="16"/>
      <c r="AR39" s="16"/>
      <c r="AS39" s="16">
        <v>40</v>
      </c>
      <c r="AT39" s="34">
        <v>44</v>
      </c>
      <c r="AU39" s="34"/>
      <c r="AV39" s="34"/>
      <c r="AW39" s="31"/>
      <c r="AX39" s="31">
        <v>39</v>
      </c>
      <c r="AY39" s="37">
        <v>56</v>
      </c>
      <c r="AZ39" s="37">
        <v>31</v>
      </c>
      <c r="BA39" s="38">
        <v>34</v>
      </c>
    </row>
    <row r="40" spans="13:53">
      <c r="M40" s="60" t="s">
        <v>23</v>
      </c>
      <c r="N40" s="142">
        <v>19.27</v>
      </c>
      <c r="O40" s="61">
        <v>32.57</v>
      </c>
      <c r="P40" s="60"/>
      <c r="Q40" s="2" t="s">
        <v>87</v>
      </c>
      <c r="R40">
        <v>3921</v>
      </c>
      <c r="S40" s="60"/>
      <c r="T40" s="60"/>
      <c r="U40" s="60"/>
      <c r="V40" s="60"/>
      <c r="W40" s="60"/>
      <c r="X40" s="108">
        <v>23.37</v>
      </c>
      <c r="Y40" s="108">
        <v>32.840000000000003</v>
      </c>
      <c r="AA40" s="89"/>
      <c r="AB40" s="89"/>
      <c r="AC40" s="93"/>
      <c r="AF40" s="60" t="s">
        <v>48</v>
      </c>
      <c r="AG40" s="55">
        <v>25.84</v>
      </c>
      <c r="AH40" s="55">
        <v>34.83</v>
      </c>
      <c r="AI40" s="13"/>
      <c r="AJ40" s="13"/>
      <c r="AK40" s="13"/>
      <c r="AL40" s="13"/>
      <c r="AM40" s="13"/>
      <c r="AN40" s="13"/>
      <c r="AO40" s="16">
        <v>33</v>
      </c>
      <c r="AP40" s="16">
        <v>38</v>
      </c>
      <c r="AQ40" s="16"/>
      <c r="AR40" s="16"/>
      <c r="AS40" s="16">
        <v>49</v>
      </c>
      <c r="AT40" s="34">
        <v>61</v>
      </c>
      <c r="AU40" s="34"/>
      <c r="AV40" s="34"/>
      <c r="AW40" s="31"/>
      <c r="AX40" s="31">
        <v>38</v>
      </c>
      <c r="AY40" s="37">
        <v>73</v>
      </c>
      <c r="AZ40" s="37">
        <v>32</v>
      </c>
      <c r="BA40" s="37">
        <v>48</v>
      </c>
    </row>
    <row r="41" spans="13:53">
      <c r="M41" s="60" t="s">
        <v>24</v>
      </c>
      <c r="N41" s="146">
        <v>21.07</v>
      </c>
      <c r="O41" s="61">
        <v>25.25</v>
      </c>
      <c r="P41" s="60"/>
      <c r="Q41" s="2"/>
      <c r="R41" s="2"/>
      <c r="S41" s="60"/>
      <c r="T41" s="60"/>
      <c r="U41" s="60"/>
      <c r="V41" s="60"/>
      <c r="W41" s="60"/>
      <c r="X41" s="108">
        <v>18.89</v>
      </c>
      <c r="Y41" s="108">
        <v>26.67</v>
      </c>
      <c r="AA41" s="1"/>
      <c r="AB41" s="1"/>
      <c r="AF41" s="60" t="s">
        <v>21</v>
      </c>
      <c r="AG41" s="55">
        <v>27.3</v>
      </c>
      <c r="AH41" s="55">
        <v>31.75</v>
      </c>
      <c r="AI41" s="13"/>
      <c r="AJ41" s="13"/>
      <c r="AK41" s="13"/>
      <c r="AL41" s="13"/>
      <c r="AM41" s="13"/>
      <c r="AN41" s="13"/>
      <c r="AO41" s="16">
        <v>23</v>
      </c>
      <c r="AP41" s="16">
        <v>36</v>
      </c>
      <c r="AQ41" s="16"/>
      <c r="AR41" s="16"/>
      <c r="AS41" s="16">
        <v>33</v>
      </c>
      <c r="AT41" s="34">
        <v>50</v>
      </c>
      <c r="AU41" s="34"/>
      <c r="AV41" s="34"/>
      <c r="AW41" s="31"/>
      <c r="AX41" s="31">
        <v>34</v>
      </c>
      <c r="AY41" s="37">
        <v>67</v>
      </c>
      <c r="AZ41" s="37">
        <v>34</v>
      </c>
      <c r="BA41" s="37">
        <v>50</v>
      </c>
    </row>
    <row r="42" spans="13:53">
      <c r="M42" s="60"/>
      <c r="N42" s="117"/>
      <c r="O42" s="60"/>
      <c r="P42" s="60"/>
      <c r="Q42" s="60"/>
      <c r="R42" s="60"/>
      <c r="S42" s="60"/>
      <c r="T42" s="60"/>
      <c r="U42" s="60"/>
      <c r="V42" s="60"/>
      <c r="W42" s="60"/>
      <c r="X42" s="108">
        <v>33.33</v>
      </c>
      <c r="Y42" s="108">
        <v>37.5</v>
      </c>
      <c r="AA42" s="1"/>
      <c r="AB42" s="1"/>
      <c r="AF42" s="60" t="s">
        <v>52</v>
      </c>
      <c r="AG42" s="55">
        <v>28.52</v>
      </c>
      <c r="AH42" s="55">
        <v>30.69</v>
      </c>
      <c r="AI42" s="13"/>
      <c r="AJ42" s="13"/>
      <c r="AK42" s="13"/>
      <c r="AL42" s="13"/>
      <c r="AM42" s="13"/>
      <c r="AN42" s="13"/>
      <c r="AO42" s="16">
        <v>30</v>
      </c>
      <c r="AP42" s="16">
        <v>31</v>
      </c>
      <c r="AQ42" s="16"/>
      <c r="AR42" s="16"/>
      <c r="AS42" s="16">
        <v>37</v>
      </c>
      <c r="AT42" s="34">
        <v>55</v>
      </c>
      <c r="AU42" s="34"/>
      <c r="AV42" s="34"/>
      <c r="AW42" s="31"/>
      <c r="AX42" s="31">
        <v>19</v>
      </c>
      <c r="AY42" s="37">
        <v>70</v>
      </c>
      <c r="AZ42" s="37">
        <v>28</v>
      </c>
      <c r="BA42" s="38">
        <v>47</v>
      </c>
    </row>
    <row r="43" spans="13:53"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108">
        <v>17.190000000000001</v>
      </c>
      <c r="Y43" s="108">
        <v>14.06</v>
      </c>
      <c r="AA43" s="1"/>
      <c r="AB43" s="1"/>
      <c r="AF43" s="60" t="s">
        <v>84</v>
      </c>
      <c r="AG43" s="55">
        <v>34.69</v>
      </c>
      <c r="AH43" s="55">
        <v>23.47</v>
      </c>
      <c r="AI43" s="13"/>
      <c r="AJ43" s="13"/>
      <c r="AK43" s="13"/>
      <c r="AL43" s="13"/>
      <c r="AM43" s="13"/>
      <c r="AN43" s="13"/>
      <c r="AO43" s="16">
        <v>37</v>
      </c>
      <c r="AP43" s="16">
        <v>31</v>
      </c>
      <c r="AQ43" s="16"/>
      <c r="AR43" s="16"/>
      <c r="AS43" s="16">
        <v>89</v>
      </c>
      <c r="AT43" s="34">
        <v>86</v>
      </c>
      <c r="AU43" s="34"/>
      <c r="AV43" s="34"/>
      <c r="AW43" s="31"/>
      <c r="AX43" s="31"/>
      <c r="AY43" s="37"/>
      <c r="AZ43" s="37"/>
      <c r="BA43" s="38"/>
    </row>
    <row r="44" spans="13:53">
      <c r="AA44" s="1"/>
      <c r="AB44" s="1"/>
      <c r="AF44" s="60" t="s">
        <v>113</v>
      </c>
      <c r="AG44" s="56">
        <v>33.33</v>
      </c>
      <c r="AH44" s="56">
        <v>29.17</v>
      </c>
      <c r="AI44" s="24"/>
      <c r="AJ44" s="24"/>
      <c r="AK44" s="24"/>
      <c r="AL44" s="24"/>
      <c r="AM44" s="24"/>
      <c r="AN44" s="24"/>
      <c r="AO44" s="41">
        <v>11</v>
      </c>
      <c r="AP44" s="41">
        <v>15</v>
      </c>
      <c r="AQ44" s="24"/>
      <c r="AR44" s="24"/>
      <c r="AS44" s="41">
        <v>20</v>
      </c>
      <c r="AT44" s="36">
        <v>30</v>
      </c>
      <c r="AU44" s="36"/>
      <c r="AV44" s="36"/>
      <c r="AW44" s="36"/>
      <c r="AX44" s="31">
        <v>39</v>
      </c>
      <c r="AY44" s="37">
        <v>26</v>
      </c>
      <c r="AZ44" s="37">
        <v>5</v>
      </c>
      <c r="BA44" s="38">
        <v>6</v>
      </c>
    </row>
    <row r="45" spans="13:53">
      <c r="AA45" s="1"/>
      <c r="AB45" s="1"/>
      <c r="AF45" s="24" t="s">
        <v>93</v>
      </c>
      <c r="AG45" s="55">
        <v>9.35</v>
      </c>
      <c r="AH45" s="55">
        <v>9.2200000000000006</v>
      </c>
    </row>
    <row r="46" spans="13:53">
      <c r="AA46" s="1"/>
      <c r="AB46" s="1"/>
      <c r="AG46" s="23">
        <f>SUM(AG27:AG45)</f>
        <v>348.8</v>
      </c>
    </row>
    <row r="47" spans="13:53">
      <c r="AA47" s="1"/>
      <c r="AB47" s="1"/>
    </row>
    <row r="48" spans="13:53">
      <c r="AA48" s="1"/>
      <c r="AB48" s="1"/>
    </row>
    <row r="51" spans="17:18">
      <c r="Q51" t="s">
        <v>64</v>
      </c>
    </row>
    <row r="52" spans="17:18">
      <c r="Q52" s="3" t="s">
        <v>143</v>
      </c>
      <c r="R52">
        <v>1289</v>
      </c>
    </row>
    <row r="53" spans="17:18">
      <c r="Q53" s="3" t="s">
        <v>142</v>
      </c>
      <c r="R53">
        <v>1371</v>
      </c>
    </row>
    <row r="54" spans="17:18">
      <c r="Q54" s="3" t="s">
        <v>129</v>
      </c>
      <c r="R54">
        <v>1449</v>
      </c>
    </row>
    <row r="55" spans="17:18">
      <c r="Q55" s="3" t="s">
        <v>130</v>
      </c>
      <c r="R55">
        <v>340</v>
      </c>
    </row>
    <row r="56" spans="17:18">
      <c r="Q56" t="s">
        <v>118</v>
      </c>
      <c r="R56">
        <v>1406</v>
      </c>
    </row>
    <row r="57" spans="17:18">
      <c r="Q57" t="s">
        <v>119</v>
      </c>
      <c r="R57">
        <v>1370</v>
      </c>
    </row>
    <row r="58" spans="17:18">
      <c r="Q58" t="s">
        <v>117</v>
      </c>
      <c r="R58">
        <v>1426</v>
      </c>
    </row>
    <row r="59" spans="17:18">
      <c r="Q59" t="s">
        <v>98</v>
      </c>
      <c r="R59">
        <v>1338</v>
      </c>
    </row>
    <row r="60" spans="17:18">
      <c r="Q60" t="s">
        <v>86</v>
      </c>
      <c r="R60">
        <v>1261</v>
      </c>
    </row>
    <row r="61" spans="17:18">
      <c r="Q61" t="s">
        <v>87</v>
      </c>
      <c r="R61">
        <v>1204</v>
      </c>
    </row>
    <row r="62" spans="17:18">
      <c r="Q62" t="s">
        <v>88</v>
      </c>
      <c r="R62">
        <v>1300</v>
      </c>
    </row>
    <row r="63" spans="17:18">
      <c r="Q63" t="s">
        <v>89</v>
      </c>
      <c r="R63">
        <v>1424</v>
      </c>
    </row>
    <row r="64" spans="17:18">
      <c r="Q64" t="s">
        <v>90</v>
      </c>
      <c r="R64">
        <v>1481</v>
      </c>
    </row>
    <row r="65" spans="17:18">
      <c r="Q65" t="s">
        <v>91</v>
      </c>
      <c r="R65">
        <v>1219</v>
      </c>
    </row>
  </sheetData>
  <sortState xmlns:xlrd2="http://schemas.microsoft.com/office/spreadsheetml/2017/richdata2" ref="AF4:AL20">
    <sortCondition ref="AF4"/>
  </sortState>
  <mergeCells count="5">
    <mergeCell ref="AX2:BA2"/>
    <mergeCell ref="N2:Q2"/>
    <mergeCell ref="R2:V2"/>
    <mergeCell ref="B2:E2"/>
    <mergeCell ref="F2:J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7"/>
  <sheetViews>
    <sheetView workbookViewId="0">
      <selection activeCell="B4" sqref="B4:E10"/>
    </sheetView>
  </sheetViews>
  <sheetFormatPr defaultColWidth="9" defaultRowHeight="18"/>
  <cols>
    <col min="1" max="1" width="50.8984375" style="1" customWidth="1"/>
    <col min="2" max="6" width="9" style="1"/>
    <col min="7" max="7" width="61.69921875" style="83" customWidth="1"/>
    <col min="8" max="10" width="16.09765625" style="83" customWidth="1"/>
    <col min="11" max="11" width="18.8984375" style="83" customWidth="1"/>
    <col min="12" max="12" width="13.5" style="83" customWidth="1"/>
    <col min="13" max="13" width="10.69921875" style="83" customWidth="1"/>
    <col min="14" max="14" width="14" style="83" customWidth="1"/>
    <col min="15" max="15" width="12.3984375" style="83" customWidth="1"/>
    <col min="16" max="19" width="11.3984375" style="83" customWidth="1"/>
    <col min="20" max="21" width="10.09765625" style="83" customWidth="1"/>
    <col min="22" max="23" width="13.3984375" style="83" customWidth="1"/>
    <col min="24" max="16384" width="9" style="1"/>
  </cols>
  <sheetData>
    <row r="1" spans="1:25" ht="15.6"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5" ht="18.75" customHeight="1">
      <c r="A2" s="14" t="s">
        <v>25</v>
      </c>
      <c r="B2" s="244" t="s">
        <v>146</v>
      </c>
      <c r="C2" s="244"/>
      <c r="D2" s="244" t="s">
        <v>147</v>
      </c>
      <c r="E2" s="244"/>
      <c r="G2" s="14" t="s">
        <v>25</v>
      </c>
      <c r="H2" s="244" t="s">
        <v>131</v>
      </c>
      <c r="I2" s="244"/>
      <c r="J2" s="244" t="s">
        <v>132</v>
      </c>
      <c r="K2" s="244"/>
      <c r="L2" s="247" t="s">
        <v>125</v>
      </c>
      <c r="M2" s="247"/>
      <c r="N2" s="78" t="s">
        <v>123</v>
      </c>
      <c r="O2" s="14"/>
      <c r="P2" s="247" t="s">
        <v>108</v>
      </c>
      <c r="Q2" s="247"/>
      <c r="R2" s="78" t="s">
        <v>110</v>
      </c>
      <c r="S2" s="14"/>
      <c r="T2" s="247" t="s">
        <v>103</v>
      </c>
      <c r="U2" s="247"/>
      <c r="V2" s="78" t="s">
        <v>96</v>
      </c>
      <c r="W2" s="14"/>
      <c r="X2" s="14" t="s">
        <v>92</v>
      </c>
      <c r="Y2" s="14"/>
    </row>
    <row r="3" spans="1:25" ht="15.6">
      <c r="A3" s="14"/>
      <c r="B3" s="50" t="s">
        <v>26</v>
      </c>
      <c r="C3" s="50" t="s">
        <v>27</v>
      </c>
      <c r="D3" s="50" t="s">
        <v>26</v>
      </c>
      <c r="E3" s="50" t="s">
        <v>27</v>
      </c>
      <c r="G3" s="14"/>
      <c r="H3" s="50" t="s">
        <v>26</v>
      </c>
      <c r="I3" s="50" t="s">
        <v>27</v>
      </c>
      <c r="J3" s="50" t="s">
        <v>26</v>
      </c>
      <c r="K3" s="50" t="s">
        <v>27</v>
      </c>
      <c r="L3" s="50" t="s">
        <v>26</v>
      </c>
      <c r="M3" s="50" t="s">
        <v>27</v>
      </c>
      <c r="N3" s="50" t="s">
        <v>26</v>
      </c>
      <c r="O3" s="50" t="s">
        <v>27</v>
      </c>
      <c r="P3" s="50" t="s">
        <v>26</v>
      </c>
      <c r="Q3" s="50" t="s">
        <v>27</v>
      </c>
      <c r="R3" s="50" t="s">
        <v>26</v>
      </c>
      <c r="S3" s="50" t="s">
        <v>27</v>
      </c>
      <c r="T3" s="50" t="s">
        <v>26</v>
      </c>
      <c r="U3" s="50" t="s">
        <v>27</v>
      </c>
      <c r="V3" s="14" t="s">
        <v>26</v>
      </c>
      <c r="W3" s="14" t="s">
        <v>27</v>
      </c>
      <c r="X3" s="14" t="s">
        <v>26</v>
      </c>
      <c r="Y3" s="14" t="s">
        <v>27</v>
      </c>
    </row>
    <row r="4" spans="1:25" ht="15.6">
      <c r="A4" s="79" t="s">
        <v>34</v>
      </c>
      <c r="B4" s="134">
        <v>4.76</v>
      </c>
      <c r="C4" s="134">
        <v>0.68</v>
      </c>
      <c r="D4" s="134">
        <v>4.8</v>
      </c>
      <c r="E4" s="134">
        <v>0.61</v>
      </c>
      <c r="G4" s="79" t="s">
        <v>34</v>
      </c>
      <c r="H4" s="79">
        <v>4.74</v>
      </c>
      <c r="I4" s="79">
        <v>0.63</v>
      </c>
      <c r="J4" s="79">
        <v>4.7300000000000004</v>
      </c>
      <c r="K4" s="79">
        <v>0.69</v>
      </c>
      <c r="L4" s="79">
        <v>4.76</v>
      </c>
      <c r="M4" s="79">
        <v>0.68</v>
      </c>
      <c r="N4" s="79">
        <v>4.7300000000000004</v>
      </c>
      <c r="O4" s="112">
        <v>0.71</v>
      </c>
      <c r="P4" s="79">
        <v>4.7699999999999996</v>
      </c>
      <c r="Q4" s="79">
        <v>0.67</v>
      </c>
      <c r="R4" s="79">
        <v>4.75</v>
      </c>
      <c r="S4" s="79">
        <v>0.68</v>
      </c>
      <c r="T4" s="51">
        <v>4.7426039631593637</v>
      </c>
      <c r="U4" s="51">
        <v>0.70532658540547599</v>
      </c>
      <c r="V4" s="80">
        <v>4.7300000000000004</v>
      </c>
      <c r="W4" s="80">
        <v>0.69</v>
      </c>
      <c r="X4" s="30">
        <v>2.86</v>
      </c>
      <c r="Y4" s="30">
        <v>0.44</v>
      </c>
    </row>
    <row r="5" spans="1:25" ht="46.8">
      <c r="A5" s="79" t="s">
        <v>29</v>
      </c>
      <c r="B5" s="134">
        <v>4.78</v>
      </c>
      <c r="C5" s="134">
        <v>0.7</v>
      </c>
      <c r="D5" s="134" t="s">
        <v>151</v>
      </c>
      <c r="E5" s="134" t="s">
        <v>151</v>
      </c>
      <c r="G5" s="79" t="s">
        <v>29</v>
      </c>
      <c r="H5" s="79">
        <v>4.71</v>
      </c>
      <c r="I5" s="79">
        <v>0.72</v>
      </c>
      <c r="J5" s="79">
        <v>4.72</v>
      </c>
      <c r="K5" s="79">
        <v>0.75</v>
      </c>
      <c r="L5" s="79">
        <v>4.74</v>
      </c>
      <c r="M5" s="79">
        <v>0.65</v>
      </c>
      <c r="N5" s="79">
        <v>4.51</v>
      </c>
      <c r="O5" s="112">
        <v>0.9</v>
      </c>
      <c r="P5" s="79">
        <v>4.78</v>
      </c>
      <c r="Q5" s="79">
        <v>0.72</v>
      </c>
      <c r="R5" s="79">
        <v>4.74</v>
      </c>
      <c r="S5" s="79">
        <v>0.74</v>
      </c>
      <c r="T5" s="51">
        <v>4.709090909090909</v>
      </c>
      <c r="U5" s="51">
        <v>0.8326338365880942</v>
      </c>
      <c r="V5" s="80">
        <v>4.72</v>
      </c>
      <c r="W5" s="80">
        <v>0.76</v>
      </c>
      <c r="X5" s="30">
        <v>2.86</v>
      </c>
      <c r="Y5" s="30">
        <v>0.45</v>
      </c>
    </row>
    <row r="6" spans="1:25" ht="15.6">
      <c r="A6" s="79" t="s">
        <v>32</v>
      </c>
      <c r="B6" s="134">
        <v>4.75</v>
      </c>
      <c r="C6" s="134">
        <v>0.67</v>
      </c>
      <c r="D6" s="134">
        <v>4.8099999999999996</v>
      </c>
      <c r="E6" s="134">
        <v>0.6</v>
      </c>
      <c r="G6" s="79" t="s">
        <v>32</v>
      </c>
      <c r="H6" s="79">
        <v>4.7300000000000004</v>
      </c>
      <c r="I6" s="79">
        <v>0.65</v>
      </c>
      <c r="J6" s="79">
        <v>4.71</v>
      </c>
      <c r="K6" s="79">
        <v>0.72</v>
      </c>
      <c r="L6" s="79">
        <v>4.75</v>
      </c>
      <c r="M6" s="79">
        <v>0.69</v>
      </c>
      <c r="N6" s="79">
        <v>4.76</v>
      </c>
      <c r="O6" s="112">
        <v>0.67</v>
      </c>
      <c r="P6" s="79">
        <v>4.76</v>
      </c>
      <c r="Q6" s="79">
        <v>0.66</v>
      </c>
      <c r="R6" s="79">
        <v>4.74</v>
      </c>
      <c r="S6" s="79">
        <v>0.69</v>
      </c>
      <c r="T6" s="51">
        <v>4.7194339885682419</v>
      </c>
      <c r="U6" s="51">
        <v>0.72373117316680224</v>
      </c>
      <c r="V6" s="80">
        <v>4.71</v>
      </c>
      <c r="W6" s="80">
        <v>0.71</v>
      </c>
      <c r="X6" s="30">
        <v>2.86</v>
      </c>
      <c r="Y6" s="30">
        <v>0.43</v>
      </c>
    </row>
    <row r="7" spans="1:25" ht="46.8">
      <c r="A7" s="79" t="s">
        <v>33</v>
      </c>
      <c r="B7" s="134">
        <v>4.66</v>
      </c>
      <c r="C7" s="134">
        <v>0.82</v>
      </c>
      <c r="D7" s="134">
        <v>4.7</v>
      </c>
      <c r="E7" s="134">
        <v>0.74</v>
      </c>
      <c r="G7" s="79" t="s">
        <v>33</v>
      </c>
      <c r="H7" s="79">
        <v>4.66</v>
      </c>
      <c r="I7" s="79">
        <v>0.74</v>
      </c>
      <c r="J7" s="79">
        <v>4.5599999999999996</v>
      </c>
      <c r="K7" s="82">
        <v>0.9</v>
      </c>
      <c r="L7" s="79">
        <v>4.63</v>
      </c>
      <c r="M7" s="79">
        <v>0.84</v>
      </c>
      <c r="N7" s="79">
        <v>4.55</v>
      </c>
      <c r="O7" s="112">
        <v>0.92</v>
      </c>
      <c r="P7" s="79">
        <v>4.6500000000000004</v>
      </c>
      <c r="Q7" s="79">
        <v>0.82</v>
      </c>
      <c r="R7" s="79">
        <v>4.6100000000000003</v>
      </c>
      <c r="S7" s="79">
        <v>0.87</v>
      </c>
      <c r="T7" s="51">
        <v>4.5859064612811045</v>
      </c>
      <c r="U7" s="51">
        <v>0.90673665246682389</v>
      </c>
      <c r="V7" s="80">
        <v>4.55</v>
      </c>
      <c r="W7" s="80">
        <v>0.92</v>
      </c>
      <c r="X7" s="30">
        <v>2.76</v>
      </c>
      <c r="Y7" s="30">
        <v>0.55000000000000004</v>
      </c>
    </row>
    <row r="8" spans="1:25" ht="46.8">
      <c r="A8" s="79" t="s">
        <v>30</v>
      </c>
      <c r="B8" s="134">
        <v>4.66</v>
      </c>
      <c r="C8" s="134">
        <v>0.83</v>
      </c>
      <c r="D8" s="134">
        <v>4.68</v>
      </c>
      <c r="E8" s="134">
        <v>0.79</v>
      </c>
      <c r="G8" s="79" t="s">
        <v>30</v>
      </c>
      <c r="H8" s="79">
        <v>4.6500000000000004</v>
      </c>
      <c r="I8" s="79">
        <v>0.76</v>
      </c>
      <c r="J8" s="79">
        <v>4.54</v>
      </c>
      <c r="K8" s="82">
        <v>0.93</v>
      </c>
      <c r="L8" s="79">
        <v>4.63</v>
      </c>
      <c r="M8" s="79">
        <v>0.85</v>
      </c>
      <c r="N8" s="79">
        <v>4.55</v>
      </c>
      <c r="O8" s="112">
        <v>0.94</v>
      </c>
      <c r="P8" s="79">
        <v>4.66</v>
      </c>
      <c r="Q8" s="79">
        <v>0.82</v>
      </c>
      <c r="R8" s="79">
        <v>4.6100000000000003</v>
      </c>
      <c r="S8" s="79">
        <v>0.88</v>
      </c>
      <c r="T8" s="51">
        <v>4.6118820165957741</v>
      </c>
      <c r="U8" s="51">
        <v>0.87446876897917336</v>
      </c>
      <c r="V8" s="80">
        <v>4.57</v>
      </c>
      <c r="W8" s="81">
        <v>0.9</v>
      </c>
      <c r="X8" s="42">
        <v>2.77</v>
      </c>
      <c r="Y8" s="42">
        <v>0.54</v>
      </c>
    </row>
    <row r="9" spans="1:25" ht="33.75" customHeight="1" thickBot="1">
      <c r="A9" s="79" t="s">
        <v>28</v>
      </c>
      <c r="B9" s="134">
        <v>4.68</v>
      </c>
      <c r="C9" s="134">
        <v>0.79</v>
      </c>
      <c r="D9" s="134">
        <v>4.6900000000000004</v>
      </c>
      <c r="E9" s="134">
        <v>0.75</v>
      </c>
      <c r="G9" s="79" t="s">
        <v>28</v>
      </c>
      <c r="H9" s="79">
        <v>4.6399999999999997</v>
      </c>
      <c r="I9" s="79">
        <v>0.74</v>
      </c>
      <c r="J9" s="79">
        <v>4.55</v>
      </c>
      <c r="K9" s="82">
        <v>0.9</v>
      </c>
      <c r="L9" s="79">
        <v>4.6399999999999997</v>
      </c>
      <c r="M9" s="79">
        <v>0.82</v>
      </c>
      <c r="N9" s="79">
        <v>4.53</v>
      </c>
      <c r="O9" s="112">
        <v>0.91</v>
      </c>
      <c r="P9" s="79">
        <v>4.6500000000000004</v>
      </c>
      <c r="Q9" s="79">
        <v>0.82</v>
      </c>
      <c r="R9" s="82">
        <v>4.5999999999999996</v>
      </c>
      <c r="S9" s="79">
        <v>0.86</v>
      </c>
      <c r="T9" s="51">
        <v>4.606780643291799</v>
      </c>
      <c r="U9" s="51">
        <v>0.8637367087625093</v>
      </c>
      <c r="V9" s="80">
        <v>4.5599999999999996</v>
      </c>
      <c r="W9" s="80">
        <v>0.89</v>
      </c>
      <c r="X9" s="30">
        <v>2.78</v>
      </c>
      <c r="Y9" s="30">
        <v>0.51</v>
      </c>
    </row>
    <row r="10" spans="1:25" ht="47.4" thickBot="1">
      <c r="A10" s="79" t="s">
        <v>31</v>
      </c>
      <c r="B10" s="134">
        <v>4.71</v>
      </c>
      <c r="C10" s="134">
        <v>0.78</v>
      </c>
      <c r="D10" s="134">
        <v>4.74</v>
      </c>
      <c r="E10" s="134">
        <v>0.72</v>
      </c>
      <c r="G10" s="79" t="s">
        <v>31</v>
      </c>
      <c r="H10" s="79">
        <v>4.68</v>
      </c>
      <c r="I10" s="79">
        <v>0.73</v>
      </c>
      <c r="J10" s="79">
        <v>4.62</v>
      </c>
      <c r="K10" s="79">
        <v>0.87</v>
      </c>
      <c r="L10" s="79">
        <v>4.68</v>
      </c>
      <c r="M10" s="79">
        <v>0.81</v>
      </c>
      <c r="N10" s="79">
        <v>4.6399999999999997</v>
      </c>
      <c r="O10" s="112">
        <v>0.86</v>
      </c>
      <c r="P10" s="82">
        <v>4.7</v>
      </c>
      <c r="Q10" s="79">
        <v>0.81</v>
      </c>
      <c r="R10" s="79">
        <v>4.67</v>
      </c>
      <c r="S10" s="79">
        <v>0.83</v>
      </c>
      <c r="T10" s="51">
        <v>4.6663178456815961</v>
      </c>
      <c r="U10" s="51">
        <v>0.83907062107072394</v>
      </c>
      <c r="V10" s="80">
        <v>4.6500000000000004</v>
      </c>
      <c r="W10" s="80">
        <v>0.85</v>
      </c>
      <c r="X10" s="43">
        <v>2.81</v>
      </c>
      <c r="Y10" s="43">
        <v>0.51</v>
      </c>
    </row>
    <row r="11" spans="1:25" ht="18.600000000000001" thickTop="1"/>
    <row r="15" spans="1:25" ht="15.6"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5" ht="15.6"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7:23" ht="15.6"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</sheetData>
  <mergeCells count="7">
    <mergeCell ref="B2:C2"/>
    <mergeCell ref="D2:E2"/>
    <mergeCell ref="T2:U2"/>
    <mergeCell ref="P2:Q2"/>
    <mergeCell ref="L2:M2"/>
    <mergeCell ref="J2:K2"/>
    <mergeCell ref="H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"/>
  <sheetViews>
    <sheetView workbookViewId="0">
      <selection activeCell="E18" sqref="E18"/>
    </sheetView>
  </sheetViews>
  <sheetFormatPr defaultColWidth="9" defaultRowHeight="15.6"/>
  <cols>
    <col min="1" max="1" width="40.19921875" style="1" customWidth="1"/>
    <col min="2" max="5" width="9" style="1"/>
    <col min="6" max="6" width="36.69921875" style="14" customWidth="1"/>
    <col min="7" max="9" width="12.5" style="14" customWidth="1"/>
    <col min="10" max="10" width="13.69921875" style="14" customWidth="1"/>
    <col min="11" max="14" width="12.09765625" style="14" customWidth="1"/>
    <col min="15" max="17" width="10.09765625" style="14" customWidth="1"/>
    <col min="18" max="18" width="10.8984375" style="14" customWidth="1"/>
    <col min="19" max="20" width="15.19921875" style="14" customWidth="1"/>
    <col min="21" max="22" width="9" style="14"/>
    <col min="23" max="23" width="9" style="15"/>
    <col min="24" max="16384" width="9" style="1"/>
  </cols>
  <sheetData>
    <row r="1" spans="1:22">
      <c r="A1" s="14"/>
      <c r="B1" s="247" t="s">
        <v>146</v>
      </c>
      <c r="C1" s="247"/>
      <c r="D1" s="244" t="s">
        <v>147</v>
      </c>
      <c r="E1" s="244"/>
      <c r="G1" s="247" t="s">
        <v>131</v>
      </c>
      <c r="H1" s="247"/>
      <c r="I1" s="244" t="s">
        <v>132</v>
      </c>
      <c r="J1" s="244"/>
      <c r="K1" s="247" t="s">
        <v>125</v>
      </c>
      <c r="L1" s="247"/>
      <c r="M1" s="244" t="s">
        <v>124</v>
      </c>
      <c r="N1" s="244"/>
      <c r="O1" s="247" t="s">
        <v>108</v>
      </c>
      <c r="P1" s="247"/>
      <c r="Q1" s="244" t="s">
        <v>109</v>
      </c>
      <c r="R1" s="244"/>
      <c r="S1" s="247" t="s">
        <v>102</v>
      </c>
      <c r="T1" s="247"/>
      <c r="U1" s="244" t="s">
        <v>97</v>
      </c>
      <c r="V1" s="244"/>
    </row>
    <row r="2" spans="1:22">
      <c r="A2" s="14"/>
      <c r="B2" s="14" t="s">
        <v>26</v>
      </c>
      <c r="C2" s="14" t="s">
        <v>35</v>
      </c>
      <c r="D2" s="14" t="s">
        <v>26</v>
      </c>
      <c r="E2" s="14" t="s">
        <v>35</v>
      </c>
      <c r="G2" s="14" t="s">
        <v>26</v>
      </c>
      <c r="H2" s="14" t="s">
        <v>35</v>
      </c>
      <c r="I2" s="14" t="s">
        <v>26</v>
      </c>
      <c r="J2" s="14" t="s">
        <v>35</v>
      </c>
      <c r="K2" s="14" t="s">
        <v>26</v>
      </c>
      <c r="L2" s="14" t="s">
        <v>35</v>
      </c>
      <c r="M2" s="14" t="s">
        <v>26</v>
      </c>
      <c r="N2" s="14" t="s">
        <v>35</v>
      </c>
      <c r="O2" s="14" t="s">
        <v>26</v>
      </c>
      <c r="P2" s="14" t="s">
        <v>35</v>
      </c>
      <c r="Q2" s="14" t="s">
        <v>26</v>
      </c>
      <c r="R2" s="14" t="s">
        <v>35</v>
      </c>
      <c r="S2" s="50" t="s">
        <v>26</v>
      </c>
      <c r="T2" s="50" t="s">
        <v>35</v>
      </c>
      <c r="U2" s="14" t="s">
        <v>26</v>
      </c>
      <c r="V2" s="14" t="s">
        <v>35</v>
      </c>
    </row>
    <row r="3" spans="1:22" ht="25.5" customHeight="1">
      <c r="A3" s="84" t="s">
        <v>5</v>
      </c>
      <c r="B3" s="138">
        <v>4.7699999999999996</v>
      </c>
      <c r="C3" s="138">
        <v>0.69</v>
      </c>
      <c r="D3" s="128">
        <v>4.7699999999999996</v>
      </c>
      <c r="E3" s="128">
        <v>0.66</v>
      </c>
      <c r="F3" s="84" t="s">
        <v>36</v>
      </c>
      <c r="G3" s="84">
        <v>4.63</v>
      </c>
      <c r="H3" s="84">
        <v>0.77</v>
      </c>
      <c r="I3" s="84">
        <v>4.75</v>
      </c>
      <c r="J3" s="84">
        <v>0.68</v>
      </c>
      <c r="K3" s="85">
        <v>4.8</v>
      </c>
      <c r="L3" s="85">
        <v>0.61</v>
      </c>
      <c r="M3" s="85">
        <v>4.76</v>
      </c>
      <c r="N3" s="85">
        <v>0.66</v>
      </c>
      <c r="O3" s="84">
        <v>4.76</v>
      </c>
      <c r="P3" s="84">
        <v>0.68</v>
      </c>
      <c r="Q3" s="85">
        <v>4.7</v>
      </c>
      <c r="R3" s="84">
        <v>0.76</v>
      </c>
      <c r="S3" s="86">
        <v>4.72</v>
      </c>
      <c r="T3" s="86">
        <v>0.73</v>
      </c>
      <c r="U3" s="44">
        <v>4.6399999999999997</v>
      </c>
      <c r="V3" s="44">
        <v>0.83</v>
      </c>
    </row>
    <row r="4" spans="1:22" ht="31.2">
      <c r="A4" s="33" t="s">
        <v>85</v>
      </c>
      <c r="B4" s="137">
        <v>4.7699999999999996</v>
      </c>
      <c r="C4" s="137">
        <v>0.72</v>
      </c>
      <c r="D4" s="128">
        <v>4.63</v>
      </c>
      <c r="E4" s="128">
        <v>0.78</v>
      </c>
      <c r="F4" s="84" t="s">
        <v>5</v>
      </c>
      <c r="G4" s="84">
        <v>4.75</v>
      </c>
      <c r="H4" s="84">
        <v>0.63</v>
      </c>
      <c r="I4" s="84">
        <v>4.51</v>
      </c>
      <c r="J4" s="84">
        <v>0.94</v>
      </c>
      <c r="K4" s="85">
        <v>4.75</v>
      </c>
      <c r="L4" s="85">
        <v>0.68</v>
      </c>
      <c r="M4" s="85">
        <v>4.66</v>
      </c>
      <c r="N4" s="85">
        <v>0.77</v>
      </c>
      <c r="O4" s="84">
        <v>4.71</v>
      </c>
      <c r="P4" s="84">
        <v>0.73</v>
      </c>
      <c r="Q4" s="84">
        <v>4.6500000000000004</v>
      </c>
      <c r="R4" s="84">
        <v>0.81</v>
      </c>
      <c r="S4" s="86">
        <v>4.71</v>
      </c>
      <c r="T4" s="87">
        <v>0.7</v>
      </c>
      <c r="U4" s="44">
        <v>4.62</v>
      </c>
      <c r="V4" s="44">
        <v>0.83</v>
      </c>
    </row>
    <row r="5" spans="1:22" ht="31.2">
      <c r="A5" s="84" t="s">
        <v>36</v>
      </c>
      <c r="B5" s="138">
        <v>4.74</v>
      </c>
      <c r="C5" s="138">
        <v>0.7</v>
      </c>
      <c r="D5" s="145">
        <v>4.8099999999999996</v>
      </c>
      <c r="E5" s="145">
        <v>0.55000000000000004</v>
      </c>
      <c r="F5" s="33" t="s">
        <v>85</v>
      </c>
      <c r="G5" s="33">
        <v>4.37</v>
      </c>
      <c r="H5" s="88">
        <v>1.1000000000000001</v>
      </c>
      <c r="I5" s="33">
        <v>4.54</v>
      </c>
      <c r="J5" s="33">
        <v>0.82</v>
      </c>
      <c r="K5" s="88">
        <v>4.71</v>
      </c>
      <c r="L5" s="88">
        <v>0.71</v>
      </c>
      <c r="M5" s="88">
        <v>4.45</v>
      </c>
      <c r="N5" s="88">
        <v>0.9</v>
      </c>
      <c r="O5" s="33">
        <v>4.42</v>
      </c>
      <c r="P5" s="88">
        <v>1</v>
      </c>
      <c r="Q5" s="33">
        <v>4.63</v>
      </c>
      <c r="R5" s="33">
        <v>0.92</v>
      </c>
      <c r="S5" s="52">
        <v>4.62</v>
      </c>
      <c r="T5" s="52">
        <v>0.86</v>
      </c>
      <c r="U5" s="44">
        <v>4.5199999999999996</v>
      </c>
      <c r="V5" s="44">
        <v>0.92</v>
      </c>
    </row>
    <row r="6" spans="1:22">
      <c r="A6" s="84" t="s">
        <v>2</v>
      </c>
      <c r="B6" s="138">
        <v>4.72</v>
      </c>
      <c r="C6" s="138">
        <v>0.74</v>
      </c>
      <c r="D6" s="128">
        <v>4.75</v>
      </c>
      <c r="E6" s="129">
        <v>0.7</v>
      </c>
      <c r="F6" s="84" t="s">
        <v>37</v>
      </c>
      <c r="G6" s="85">
        <v>4.7</v>
      </c>
      <c r="H6" s="84">
        <v>0.69</v>
      </c>
      <c r="I6" s="84">
        <v>4.6399999999999997</v>
      </c>
      <c r="J6" s="84">
        <v>0.86</v>
      </c>
      <c r="K6" s="85">
        <v>4.67</v>
      </c>
      <c r="L6" s="85">
        <v>0.83</v>
      </c>
      <c r="M6" s="85">
        <v>4.5199999999999996</v>
      </c>
      <c r="N6" s="85">
        <v>1.03</v>
      </c>
      <c r="O6" s="85">
        <v>4.7</v>
      </c>
      <c r="P6" s="84">
        <v>0.87</v>
      </c>
      <c r="Q6" s="84">
        <v>4.6500000000000004</v>
      </c>
      <c r="R6" s="84">
        <v>0.88</v>
      </c>
      <c r="S6" s="86">
        <v>4.7300000000000004</v>
      </c>
      <c r="T6" s="86">
        <v>0.76</v>
      </c>
      <c r="U6" s="44">
        <v>4.6900000000000004</v>
      </c>
      <c r="V6" s="44">
        <v>0.77</v>
      </c>
    </row>
    <row r="7" spans="1:22" ht="31.2">
      <c r="A7" s="84" t="s">
        <v>4</v>
      </c>
      <c r="B7" s="138">
        <v>4.68</v>
      </c>
      <c r="C7" s="138">
        <v>0.82</v>
      </c>
      <c r="D7" s="128">
        <v>4.7300000000000004</v>
      </c>
      <c r="E7" s="128">
        <v>0.71</v>
      </c>
      <c r="F7" s="84" t="s">
        <v>139</v>
      </c>
      <c r="G7" s="85">
        <v>4.7</v>
      </c>
      <c r="H7" s="84">
        <v>0.68</v>
      </c>
      <c r="I7" s="84">
        <v>4.54</v>
      </c>
      <c r="J7" s="84">
        <v>0.96</v>
      </c>
      <c r="K7" s="85">
        <v>4.66</v>
      </c>
      <c r="L7" s="85">
        <v>0.78</v>
      </c>
      <c r="M7" s="85">
        <v>4.62</v>
      </c>
      <c r="N7" s="85">
        <v>0.92</v>
      </c>
      <c r="O7" s="84">
        <v>4.68</v>
      </c>
      <c r="P7" s="84">
        <v>0.85</v>
      </c>
      <c r="Q7" s="84">
        <v>4.67</v>
      </c>
      <c r="R7" s="84">
        <v>0.83</v>
      </c>
      <c r="S7" s="86">
        <v>4.59</v>
      </c>
      <c r="T7" s="86">
        <v>0.97</v>
      </c>
      <c r="U7" s="44">
        <v>4.67</v>
      </c>
      <c r="V7" s="44">
        <v>0.82</v>
      </c>
    </row>
    <row r="8" spans="1:22">
      <c r="A8" s="84" t="s">
        <v>37</v>
      </c>
      <c r="B8" s="138">
        <v>4.66</v>
      </c>
      <c r="C8" s="138">
        <v>0.83</v>
      </c>
      <c r="D8" s="128">
        <v>4.72</v>
      </c>
      <c r="E8" s="128">
        <v>0.75</v>
      </c>
      <c r="F8" s="84" t="s">
        <v>4</v>
      </c>
      <c r="G8" s="84">
        <v>4.67</v>
      </c>
      <c r="H8" s="84">
        <v>0.74</v>
      </c>
      <c r="I8" s="84">
        <v>4.6500000000000004</v>
      </c>
      <c r="J8" s="84">
        <v>0.79</v>
      </c>
      <c r="K8" s="85">
        <v>4.6399999999999997</v>
      </c>
      <c r="L8" s="85">
        <v>0.81</v>
      </c>
      <c r="M8" s="85">
        <v>4.5599999999999996</v>
      </c>
      <c r="N8" s="85">
        <v>0.88</v>
      </c>
      <c r="O8" s="84">
        <v>4.7300000000000004</v>
      </c>
      <c r="P8" s="84">
        <v>0.71</v>
      </c>
      <c r="Q8" s="84">
        <v>4.66</v>
      </c>
      <c r="R8" s="84">
        <v>0.77</v>
      </c>
      <c r="S8" s="86">
        <v>4.6399999999999997</v>
      </c>
      <c r="T8" s="86">
        <v>0.83</v>
      </c>
      <c r="U8" s="44">
        <v>4.62</v>
      </c>
      <c r="V8" s="44">
        <v>0.84</v>
      </c>
    </row>
    <row r="9" spans="1:22">
      <c r="A9" s="84" t="s">
        <v>138</v>
      </c>
      <c r="B9" s="138">
        <v>4.57</v>
      </c>
      <c r="C9" s="138">
        <v>0.88</v>
      </c>
      <c r="D9" s="128">
        <v>4.5199999999999996</v>
      </c>
      <c r="E9" s="128">
        <v>0.96</v>
      </c>
      <c r="F9" s="84" t="s">
        <v>2</v>
      </c>
      <c r="G9" s="84">
        <v>4.72</v>
      </c>
      <c r="H9" s="84">
        <v>0.67</v>
      </c>
      <c r="I9" s="84">
        <v>4.6900000000000004</v>
      </c>
      <c r="J9" s="84">
        <v>0.76</v>
      </c>
      <c r="K9" s="85">
        <v>4.63</v>
      </c>
      <c r="L9" s="85">
        <v>0.89</v>
      </c>
      <c r="M9" s="85">
        <v>4.6100000000000003</v>
      </c>
      <c r="N9" s="85">
        <v>0.91</v>
      </c>
      <c r="O9" s="85">
        <v>4.7</v>
      </c>
      <c r="P9" s="84">
        <v>0.75</v>
      </c>
      <c r="Q9" s="84">
        <v>4.67</v>
      </c>
      <c r="R9" s="84">
        <v>0.81</v>
      </c>
      <c r="S9" s="86">
        <v>4.6399999999999997</v>
      </c>
      <c r="T9" s="87">
        <v>0.8</v>
      </c>
      <c r="U9" s="44">
        <v>4.5999999999999996</v>
      </c>
      <c r="V9" s="44">
        <v>0.84</v>
      </c>
    </row>
    <row r="10" spans="1:22" ht="31.2">
      <c r="A10" s="133"/>
      <c r="B10" s="138"/>
      <c r="C10" s="138"/>
      <c r="D10" s="128"/>
      <c r="E10" s="128"/>
      <c r="F10" s="84" t="s">
        <v>138</v>
      </c>
      <c r="G10" s="84">
        <v>4.55</v>
      </c>
      <c r="H10" s="84">
        <v>0.81</v>
      </c>
      <c r="I10" s="84">
        <v>4.4000000000000004</v>
      </c>
      <c r="J10" s="84">
        <v>1.05</v>
      </c>
      <c r="K10" s="85">
        <v>4.5999999999999996</v>
      </c>
      <c r="L10" s="85">
        <v>0.81</v>
      </c>
      <c r="M10" s="85">
        <v>4.53</v>
      </c>
      <c r="N10" s="85">
        <v>0.9</v>
      </c>
      <c r="O10" s="84">
        <v>4.75</v>
      </c>
      <c r="P10" s="84">
        <v>0.75</v>
      </c>
      <c r="Q10" s="84">
        <v>4.7300000000000004</v>
      </c>
      <c r="R10" s="85">
        <v>0.7</v>
      </c>
      <c r="S10" s="86">
        <v>4.7300000000000004</v>
      </c>
      <c r="T10" s="87">
        <v>0.8</v>
      </c>
      <c r="U10" s="44">
        <v>4.67</v>
      </c>
      <c r="V10" s="44">
        <v>0.83</v>
      </c>
    </row>
  </sheetData>
  <autoFilter ref="A2:E10" xr:uid="{00000000-0001-0000-0300-000000000000}">
    <sortState xmlns:xlrd2="http://schemas.microsoft.com/office/spreadsheetml/2017/richdata2" ref="A3:E10">
      <sortCondition descending="1" ref="B2:B10"/>
    </sortState>
  </autoFilter>
  <mergeCells count="10">
    <mergeCell ref="B1:C1"/>
    <mergeCell ref="D1:E1"/>
    <mergeCell ref="G1:H1"/>
    <mergeCell ref="I1:J1"/>
    <mergeCell ref="U1:V1"/>
    <mergeCell ref="S1:T1"/>
    <mergeCell ref="O1:P1"/>
    <mergeCell ref="Q1:R1"/>
    <mergeCell ref="K1:L1"/>
    <mergeCell ref="M1:N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W93"/>
  <sheetViews>
    <sheetView topLeftCell="A64" workbookViewId="0">
      <selection activeCell="D87" sqref="D87"/>
    </sheetView>
  </sheetViews>
  <sheetFormatPr defaultColWidth="9" defaultRowHeight="15.6"/>
  <cols>
    <col min="1" max="1" width="36.59765625" style="4" customWidth="1"/>
    <col min="2" max="3" width="16.3984375" style="4" customWidth="1"/>
    <col min="4" max="4" width="15.3984375" style="4" customWidth="1"/>
    <col min="5" max="6" width="9" style="1"/>
    <col min="7" max="7" width="36.59765625" style="4" customWidth="1"/>
    <col min="8" max="9" width="16.3984375" style="4" customWidth="1"/>
    <col min="10" max="11" width="15.3984375" style="4" customWidth="1"/>
    <col min="12" max="12" width="14.69921875" style="4" customWidth="1"/>
    <col min="13" max="13" width="16.69921875" style="4" customWidth="1"/>
    <col min="14" max="14" width="15.59765625" style="4" customWidth="1"/>
    <col min="15" max="15" width="14.19921875" style="4" customWidth="1"/>
    <col min="16" max="16" width="15.69921875" style="4" customWidth="1"/>
    <col min="17" max="17" width="16.8984375" style="4" customWidth="1"/>
    <col min="18" max="18" width="36.59765625" style="4" customWidth="1"/>
    <col min="19" max="19" width="17.5" style="116" customWidth="1"/>
    <col min="20" max="20" width="18.09765625" style="114" customWidth="1"/>
    <col min="21" max="21" width="16.69921875" style="116" customWidth="1"/>
    <col min="22" max="22" width="16.5" style="116" customWidth="1"/>
    <col min="23" max="23" width="18.19921875" style="17" customWidth="1"/>
    <col min="24" max="16384" width="9" style="1"/>
  </cols>
  <sheetData>
    <row r="3" spans="1:23">
      <c r="A3" s="73" t="s">
        <v>44</v>
      </c>
      <c r="B3" s="73"/>
      <c r="C3" s="73"/>
      <c r="D3" s="73"/>
      <c r="G3" s="73" t="s">
        <v>44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15"/>
    </row>
    <row r="4" spans="1:23">
      <c r="A4" s="39" t="s">
        <v>66</v>
      </c>
      <c r="B4" s="39"/>
      <c r="C4" s="39"/>
      <c r="D4" s="39"/>
      <c r="G4" s="39" t="s">
        <v>66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5"/>
    </row>
    <row r="5" spans="1:23">
      <c r="B5" s="14" t="s">
        <v>148</v>
      </c>
      <c r="C5" s="14" t="s">
        <v>145</v>
      </c>
      <c r="I5" s="14" t="s">
        <v>133</v>
      </c>
      <c r="J5" s="14" t="s">
        <v>134</v>
      </c>
      <c r="L5" s="14"/>
      <c r="M5" s="14"/>
      <c r="N5" s="14"/>
      <c r="O5" s="14"/>
      <c r="P5" s="14"/>
      <c r="Q5" s="14"/>
      <c r="R5" s="114"/>
    </row>
    <row r="6" spans="1:23">
      <c r="A6" s="89" t="s">
        <v>74</v>
      </c>
      <c r="B6" s="131">
        <v>4.76</v>
      </c>
      <c r="C6" s="131">
        <v>4.8</v>
      </c>
      <c r="G6" s="89" t="s">
        <v>74</v>
      </c>
      <c r="H6" s="89"/>
      <c r="I6" s="89">
        <v>4.75</v>
      </c>
      <c r="J6" s="89">
        <v>4.76</v>
      </c>
      <c r="K6" s="89"/>
      <c r="L6" s="89"/>
      <c r="M6" s="93"/>
      <c r="N6" s="89"/>
      <c r="O6" s="89"/>
      <c r="P6" s="90"/>
      <c r="Q6" s="91"/>
      <c r="R6" s="89"/>
      <c r="S6" s="27"/>
      <c r="U6" s="92"/>
      <c r="W6" s="19"/>
    </row>
    <row r="7" spans="1:23">
      <c r="A7" s="89" t="s">
        <v>72</v>
      </c>
      <c r="B7" s="131">
        <v>4.7300000000000004</v>
      </c>
      <c r="C7" s="131">
        <v>4.76</v>
      </c>
      <c r="G7" s="89" t="s">
        <v>72</v>
      </c>
      <c r="H7" s="89"/>
      <c r="I7" s="89">
        <v>4.75</v>
      </c>
      <c r="J7" s="89">
        <v>4.71</v>
      </c>
      <c r="K7" s="89"/>
      <c r="L7" s="89"/>
      <c r="M7" s="93"/>
      <c r="N7" s="89"/>
      <c r="O7" s="89"/>
      <c r="P7" s="91"/>
      <c r="Q7" s="90"/>
      <c r="R7" s="89"/>
      <c r="S7" s="27"/>
      <c r="U7" s="8"/>
      <c r="W7" s="19"/>
    </row>
    <row r="8" spans="1:23">
      <c r="A8" s="89" t="s">
        <v>73</v>
      </c>
      <c r="B8" s="131">
        <v>4.8099999999999996</v>
      </c>
      <c r="C8" s="131">
        <v>4.8499999999999996</v>
      </c>
      <c r="G8" s="89" t="s">
        <v>141</v>
      </c>
      <c r="H8" s="89"/>
      <c r="I8" s="89">
        <v>4.79</v>
      </c>
      <c r="J8" s="89">
        <v>4.63</v>
      </c>
      <c r="K8" s="89"/>
      <c r="L8" s="89"/>
      <c r="M8" s="93"/>
      <c r="N8" s="89"/>
      <c r="O8" s="89"/>
      <c r="P8" s="91"/>
      <c r="Q8" s="90"/>
      <c r="R8" s="89"/>
      <c r="S8" s="27"/>
      <c r="U8" s="92"/>
      <c r="W8" s="19"/>
    </row>
    <row r="9" spans="1:23">
      <c r="A9" s="89" t="s">
        <v>76</v>
      </c>
      <c r="B9" s="131">
        <v>4.7300000000000004</v>
      </c>
      <c r="C9" s="131">
        <v>4.8</v>
      </c>
      <c r="G9" s="89" t="s">
        <v>73</v>
      </c>
      <c r="H9" s="89"/>
      <c r="I9" s="89">
        <v>4.82</v>
      </c>
      <c r="J9" s="89">
        <v>4.74</v>
      </c>
      <c r="K9" s="89"/>
      <c r="L9" s="89"/>
      <c r="M9" s="93"/>
      <c r="N9" s="89"/>
      <c r="O9" s="93"/>
      <c r="P9" s="90"/>
      <c r="Q9" s="90"/>
      <c r="R9" s="93"/>
      <c r="S9" s="27"/>
      <c r="U9" s="92"/>
      <c r="W9" s="19"/>
    </row>
    <row r="10" spans="1:23">
      <c r="A10" s="89" t="s">
        <v>71</v>
      </c>
      <c r="B10" s="131">
        <v>4.8</v>
      </c>
      <c r="C10" s="131">
        <v>4.88</v>
      </c>
      <c r="G10" s="89" t="s">
        <v>76</v>
      </c>
      <c r="H10" s="89"/>
      <c r="I10" s="89">
        <v>4.7300000000000004</v>
      </c>
      <c r="J10" s="89">
        <v>4.7300000000000004</v>
      </c>
      <c r="K10" s="89"/>
      <c r="L10" s="89"/>
      <c r="M10" s="93"/>
      <c r="N10" s="89"/>
      <c r="O10" s="89"/>
      <c r="P10" s="90"/>
      <c r="Q10" s="90"/>
      <c r="R10" s="89"/>
      <c r="S10" s="27"/>
      <c r="U10" s="92"/>
      <c r="W10" s="19"/>
    </row>
    <row r="11" spans="1:23">
      <c r="A11" s="89" t="s">
        <v>137</v>
      </c>
      <c r="B11" s="131">
        <v>4.68</v>
      </c>
      <c r="C11" s="131">
        <v>4.5999999999999996</v>
      </c>
      <c r="G11" s="89" t="s">
        <v>71</v>
      </c>
      <c r="H11" s="89"/>
      <c r="I11" s="89">
        <v>4.6900000000000004</v>
      </c>
      <c r="J11" s="89">
        <v>4.84</v>
      </c>
      <c r="K11" s="89"/>
      <c r="L11" s="89"/>
      <c r="M11" s="93"/>
      <c r="N11" s="89"/>
      <c r="O11" s="89"/>
      <c r="P11" s="91"/>
      <c r="Q11" s="90"/>
      <c r="R11" s="89"/>
      <c r="S11" s="27"/>
      <c r="U11" s="92"/>
      <c r="W11" s="19"/>
    </row>
    <row r="12" spans="1:23">
      <c r="G12" s="89" t="s">
        <v>137</v>
      </c>
      <c r="H12" s="89"/>
      <c r="I12" s="89">
        <v>4.58</v>
      </c>
      <c r="J12" s="89">
        <v>4.51</v>
      </c>
      <c r="K12" s="89"/>
      <c r="L12" s="93"/>
      <c r="M12" s="93"/>
      <c r="N12" s="89"/>
      <c r="O12" s="89"/>
      <c r="P12" s="90"/>
      <c r="Q12" s="90"/>
      <c r="R12" s="89"/>
      <c r="U12" s="92"/>
      <c r="W12" s="18"/>
    </row>
    <row r="13" spans="1:23">
      <c r="M13" s="77"/>
      <c r="P13" s="14"/>
      <c r="Q13" s="14"/>
    </row>
    <row r="14" spans="1:23">
      <c r="M14" s="77"/>
      <c r="P14" s="14"/>
      <c r="Q14" s="14"/>
    </row>
    <row r="15" spans="1:23">
      <c r="A15" s="73" t="s">
        <v>39</v>
      </c>
      <c r="B15" s="73"/>
      <c r="C15" s="14"/>
      <c r="D15" s="14"/>
      <c r="G15" s="73" t="s">
        <v>39</v>
      </c>
      <c r="H15" s="73"/>
      <c r="I15" s="14"/>
      <c r="J15" s="14"/>
      <c r="K15" s="73"/>
      <c r="L15" s="73"/>
      <c r="M15" s="109"/>
      <c r="N15" s="73"/>
      <c r="O15" s="73"/>
      <c r="P15" s="14"/>
      <c r="Q15" s="14"/>
      <c r="R15" s="73"/>
      <c r="S15" s="115"/>
    </row>
    <row r="16" spans="1:23">
      <c r="A16" s="94" t="s">
        <v>67</v>
      </c>
      <c r="B16" s="94"/>
      <c r="C16" s="94"/>
      <c r="D16" s="94"/>
      <c r="G16" s="94" t="s">
        <v>67</v>
      </c>
      <c r="H16" s="94"/>
      <c r="I16" s="94"/>
      <c r="J16" s="94"/>
      <c r="K16" s="94"/>
      <c r="L16" s="94"/>
      <c r="M16" s="110"/>
      <c r="N16" s="94"/>
      <c r="O16" s="94"/>
      <c r="P16" s="95"/>
      <c r="Q16" s="95"/>
      <c r="R16" s="94"/>
      <c r="S16" s="96"/>
    </row>
    <row r="17" spans="1:23">
      <c r="B17" s="14" t="s">
        <v>148</v>
      </c>
      <c r="C17" s="14" t="s">
        <v>145</v>
      </c>
      <c r="I17" s="4" t="s">
        <v>133</v>
      </c>
      <c r="J17" s="4" t="s">
        <v>134</v>
      </c>
      <c r="L17" s="14"/>
      <c r="M17" s="107"/>
      <c r="N17" s="14"/>
      <c r="O17" s="14"/>
      <c r="P17" s="14"/>
      <c r="Q17" s="14"/>
      <c r="R17" s="114"/>
    </row>
    <row r="18" spans="1:23">
      <c r="A18" s="139" t="s">
        <v>74</v>
      </c>
      <c r="B18" s="140">
        <v>4.8</v>
      </c>
      <c r="C18" s="139" t="s">
        <v>151</v>
      </c>
      <c r="H18" s="89" t="s">
        <v>74</v>
      </c>
      <c r="I18" s="89">
        <v>4.74</v>
      </c>
      <c r="J18" s="89">
        <v>4.83</v>
      </c>
      <c r="K18" s="89"/>
      <c r="L18" s="89"/>
      <c r="M18" s="93"/>
      <c r="N18" s="89"/>
      <c r="O18" s="89"/>
      <c r="P18" s="91"/>
      <c r="Q18" s="90"/>
      <c r="R18" s="89"/>
      <c r="U18" s="97"/>
      <c r="V18" s="7"/>
      <c r="W18" s="19"/>
    </row>
    <row r="19" spans="1:23">
      <c r="A19" s="139" t="s">
        <v>72</v>
      </c>
      <c r="B19" s="139">
        <v>4.71</v>
      </c>
      <c r="C19" s="139" t="s">
        <v>151</v>
      </c>
      <c r="H19" s="89" t="s">
        <v>72</v>
      </c>
      <c r="I19" s="89">
        <v>4.75</v>
      </c>
      <c r="J19" s="89">
        <v>4.75</v>
      </c>
      <c r="K19" s="89"/>
      <c r="L19" s="89"/>
      <c r="M19" s="93"/>
      <c r="N19" s="89"/>
      <c r="O19" s="89"/>
      <c r="P19" s="90"/>
      <c r="Q19" s="90"/>
      <c r="R19" s="89"/>
      <c r="U19" s="97"/>
      <c r="V19" s="7"/>
      <c r="W19" s="19"/>
    </row>
    <row r="20" spans="1:23">
      <c r="A20" s="139" t="s">
        <v>73</v>
      </c>
      <c r="B20" s="139">
        <v>4.88</v>
      </c>
      <c r="C20" s="139" t="s">
        <v>151</v>
      </c>
      <c r="H20" s="89" t="s">
        <v>141</v>
      </c>
      <c r="I20" s="89">
        <v>4.76</v>
      </c>
      <c r="J20" s="89">
        <v>4.68</v>
      </c>
      <c r="K20" s="89"/>
      <c r="L20" s="89"/>
      <c r="M20" s="93"/>
      <c r="N20" s="89"/>
      <c r="O20" s="89"/>
      <c r="P20" s="90"/>
      <c r="Q20" s="90"/>
      <c r="R20" s="89"/>
      <c r="U20" s="97"/>
      <c r="V20" s="7"/>
      <c r="W20" s="19"/>
    </row>
    <row r="21" spans="1:23">
      <c r="A21" s="139" t="s">
        <v>76</v>
      </c>
      <c r="B21" s="139">
        <v>4.74</v>
      </c>
      <c r="C21" s="140" t="s">
        <v>151</v>
      </c>
      <c r="H21" s="89" t="s">
        <v>73</v>
      </c>
      <c r="I21" s="89">
        <v>4.8499999999999996</v>
      </c>
      <c r="J21" s="89">
        <v>4.62</v>
      </c>
      <c r="K21" s="89"/>
      <c r="L21" s="89"/>
      <c r="M21" s="93"/>
      <c r="N21" s="89"/>
      <c r="O21" s="89"/>
      <c r="P21" s="90"/>
      <c r="Q21" s="90"/>
      <c r="R21" s="89"/>
      <c r="U21" s="97"/>
      <c r="V21" s="7"/>
      <c r="W21" s="19"/>
    </row>
    <row r="22" spans="1:23">
      <c r="A22" s="139" t="s">
        <v>71</v>
      </c>
      <c r="B22" s="139">
        <v>4.75</v>
      </c>
      <c r="C22" s="139" t="s">
        <v>151</v>
      </c>
      <c r="H22" s="89" t="s">
        <v>76</v>
      </c>
      <c r="I22" s="89">
        <v>4.6900000000000004</v>
      </c>
      <c r="J22" s="93">
        <v>4.7</v>
      </c>
      <c r="K22" s="89"/>
      <c r="L22" s="89"/>
      <c r="M22" s="93"/>
      <c r="N22" s="89"/>
      <c r="O22" s="89"/>
      <c r="P22" s="90"/>
      <c r="Q22" s="90"/>
      <c r="R22" s="89"/>
      <c r="U22" s="97"/>
      <c r="V22" s="7"/>
      <c r="W22" s="19"/>
    </row>
    <row r="23" spans="1:23">
      <c r="A23" s="139" t="s">
        <v>137</v>
      </c>
      <c r="B23" s="139">
        <v>4.83</v>
      </c>
      <c r="C23" s="139" t="s">
        <v>151</v>
      </c>
      <c r="H23" s="89" t="s">
        <v>71</v>
      </c>
      <c r="I23" s="89">
        <v>4.63</v>
      </c>
      <c r="J23" s="89">
        <v>4.8099999999999996</v>
      </c>
      <c r="K23" s="89"/>
      <c r="L23" s="89"/>
      <c r="M23" s="93"/>
      <c r="N23" s="89"/>
      <c r="O23" s="89"/>
      <c r="P23" s="90"/>
      <c r="Q23" s="90"/>
      <c r="R23" s="89"/>
      <c r="U23" s="97"/>
      <c r="V23" s="7"/>
      <c r="W23" s="18"/>
    </row>
    <row r="24" spans="1:23">
      <c r="H24" s="89" t="s">
        <v>137</v>
      </c>
      <c r="I24" s="89">
        <v>4.58</v>
      </c>
      <c r="J24" s="89">
        <v>4.59</v>
      </c>
      <c r="K24" s="89"/>
      <c r="L24" s="89"/>
      <c r="M24" s="93"/>
      <c r="N24" s="89"/>
      <c r="O24" s="89"/>
      <c r="P24" s="90"/>
      <c r="Q24" s="90"/>
      <c r="R24" s="89"/>
      <c r="S24" s="98"/>
      <c r="U24" s="7"/>
      <c r="V24" s="7"/>
      <c r="W24" s="18"/>
    </row>
    <row r="25" spans="1:23">
      <c r="M25" s="77"/>
      <c r="P25" s="14"/>
      <c r="Q25" s="14"/>
    </row>
    <row r="26" spans="1:23">
      <c r="M26" s="77"/>
      <c r="P26" s="14"/>
      <c r="Q26" s="14"/>
    </row>
    <row r="27" spans="1:23">
      <c r="A27" s="73" t="s">
        <v>42</v>
      </c>
      <c r="B27" s="73"/>
      <c r="C27" s="14"/>
      <c r="D27" s="14"/>
      <c r="G27" s="73" t="s">
        <v>42</v>
      </c>
      <c r="H27" s="73"/>
      <c r="I27" s="14"/>
      <c r="J27" s="14"/>
      <c r="K27" s="73"/>
      <c r="L27" s="73"/>
      <c r="M27" s="109"/>
      <c r="N27" s="73"/>
      <c r="O27" s="73"/>
      <c r="P27" s="14"/>
      <c r="Q27" s="14"/>
      <c r="R27" s="73"/>
      <c r="S27" s="115"/>
    </row>
    <row r="28" spans="1:23">
      <c r="A28" s="94" t="s">
        <v>68</v>
      </c>
      <c r="B28" s="94"/>
      <c r="C28" s="94"/>
      <c r="D28" s="94"/>
      <c r="G28" s="94" t="s">
        <v>68</v>
      </c>
      <c r="H28" s="94"/>
      <c r="I28" s="94"/>
      <c r="J28" s="94"/>
      <c r="K28" s="94"/>
      <c r="L28" s="94"/>
      <c r="M28" s="110"/>
      <c r="N28" s="94"/>
      <c r="O28" s="94"/>
      <c r="P28" s="95"/>
      <c r="Q28" s="95"/>
      <c r="R28" s="94"/>
      <c r="S28" s="96"/>
    </row>
    <row r="29" spans="1:23">
      <c r="B29" s="123" t="s">
        <v>148</v>
      </c>
      <c r="C29" s="123" t="s">
        <v>145</v>
      </c>
      <c r="I29" s="4" t="s">
        <v>133</v>
      </c>
      <c r="J29" s="4" t="s">
        <v>134</v>
      </c>
      <c r="L29" s="14"/>
      <c r="M29" s="107"/>
      <c r="N29" s="14"/>
      <c r="O29" s="14"/>
      <c r="P29" s="14"/>
      <c r="Q29" s="14"/>
      <c r="R29" s="114"/>
    </row>
    <row r="30" spans="1:23">
      <c r="A30" s="89" t="s">
        <v>74</v>
      </c>
      <c r="B30" s="130">
        <v>4.7699999999999996</v>
      </c>
      <c r="C30" s="130">
        <v>4.82</v>
      </c>
      <c r="G30" s="89" t="s">
        <v>74</v>
      </c>
      <c r="H30" s="89"/>
      <c r="I30" s="89">
        <v>4.76</v>
      </c>
      <c r="J30" s="89">
        <v>4.78</v>
      </c>
      <c r="K30" s="89"/>
      <c r="L30" s="89"/>
      <c r="M30" s="93"/>
      <c r="N30" s="89"/>
      <c r="O30" s="89"/>
      <c r="P30" s="90"/>
      <c r="Q30" s="91"/>
      <c r="R30" s="89"/>
      <c r="U30" s="92"/>
      <c r="V30" s="8"/>
      <c r="W30" s="19"/>
    </row>
    <row r="31" spans="1:23">
      <c r="A31" s="89" t="s">
        <v>72</v>
      </c>
      <c r="B31" s="130">
        <v>4.72</v>
      </c>
      <c r="C31" s="130">
        <v>4.78</v>
      </c>
      <c r="G31" s="89" t="s">
        <v>72</v>
      </c>
      <c r="H31" s="89"/>
      <c r="I31" s="89">
        <v>4.76</v>
      </c>
      <c r="J31" s="89">
        <v>4.76</v>
      </c>
      <c r="K31" s="89"/>
      <c r="L31" s="89"/>
      <c r="M31" s="93"/>
      <c r="N31" s="89"/>
      <c r="O31" s="89"/>
      <c r="P31" s="90"/>
      <c r="Q31" s="90"/>
      <c r="R31" s="89"/>
      <c r="U31" s="8"/>
      <c r="V31" s="8"/>
      <c r="W31" s="19"/>
    </row>
    <row r="32" spans="1:23">
      <c r="A32" s="89" t="s">
        <v>73</v>
      </c>
      <c r="B32" s="131">
        <v>4.8099999999999996</v>
      </c>
      <c r="C32" s="130">
        <v>4.8499999999999996</v>
      </c>
      <c r="G32" s="89" t="s">
        <v>141</v>
      </c>
      <c r="H32" s="89"/>
      <c r="I32" s="89">
        <v>4.76</v>
      </c>
      <c r="J32" s="89">
        <v>4.63</v>
      </c>
      <c r="K32" s="89"/>
      <c r="L32" s="89"/>
      <c r="M32" s="93"/>
      <c r="N32" s="89"/>
      <c r="O32" s="89"/>
      <c r="P32" s="90"/>
      <c r="Q32" s="90"/>
      <c r="R32" s="89"/>
      <c r="U32" s="92"/>
      <c r="V32" s="8"/>
      <c r="W32" s="19"/>
    </row>
    <row r="33" spans="1:23">
      <c r="A33" s="89" t="s">
        <v>76</v>
      </c>
      <c r="B33" s="130">
        <v>4.71</v>
      </c>
      <c r="C33" s="131">
        <v>4.8</v>
      </c>
      <c r="G33" s="89" t="s">
        <v>73</v>
      </c>
      <c r="H33" s="89"/>
      <c r="I33" s="93">
        <v>4.8</v>
      </c>
      <c r="J33" s="89">
        <v>4.62</v>
      </c>
      <c r="K33" s="89"/>
      <c r="L33" s="89"/>
      <c r="M33" s="93"/>
      <c r="N33" s="89"/>
      <c r="O33" s="93"/>
      <c r="P33" s="90"/>
      <c r="Q33" s="90"/>
      <c r="R33" s="89"/>
      <c r="U33" s="8"/>
      <c r="V33" s="8"/>
      <c r="W33" s="19"/>
    </row>
    <row r="34" spans="1:23">
      <c r="A34" s="89" t="s">
        <v>71</v>
      </c>
      <c r="B34" s="130">
        <v>4.76</v>
      </c>
      <c r="C34" s="131">
        <v>4.8600000000000003</v>
      </c>
      <c r="G34" s="89" t="s">
        <v>76</v>
      </c>
      <c r="H34" s="89"/>
      <c r="I34" s="89">
        <v>4.6900000000000004</v>
      </c>
      <c r="J34" s="89">
        <v>4.72</v>
      </c>
      <c r="K34" s="89"/>
      <c r="L34" s="93"/>
      <c r="M34" s="93"/>
      <c r="N34" s="89"/>
      <c r="O34" s="89"/>
      <c r="P34" s="91"/>
      <c r="Q34" s="91"/>
      <c r="R34" s="89"/>
      <c r="U34" s="92"/>
      <c r="V34" s="8"/>
      <c r="W34" s="19"/>
    </row>
    <row r="35" spans="1:23">
      <c r="A35" s="89" t="s">
        <v>137</v>
      </c>
      <c r="B35" s="130">
        <v>4.6100000000000003</v>
      </c>
      <c r="C35" s="130">
        <v>4.6399999999999997</v>
      </c>
      <c r="G35" s="89" t="s">
        <v>71</v>
      </c>
      <c r="H35" s="89"/>
      <c r="I35" s="89">
        <v>4.6500000000000004</v>
      </c>
      <c r="J35" s="93">
        <v>4.8</v>
      </c>
      <c r="K35" s="89"/>
      <c r="L35" s="89"/>
      <c r="M35" s="93"/>
      <c r="N35" s="93"/>
      <c r="O35" s="89"/>
      <c r="P35" s="90"/>
      <c r="Q35" s="90"/>
      <c r="R35" s="89"/>
      <c r="U35" s="92"/>
      <c r="V35" s="8"/>
      <c r="W35" s="19"/>
    </row>
    <row r="36" spans="1:23">
      <c r="G36" s="89" t="s">
        <v>137</v>
      </c>
      <c r="H36" s="89"/>
      <c r="I36" s="89">
        <v>4.62</v>
      </c>
      <c r="J36" s="89">
        <v>4.46</v>
      </c>
      <c r="K36" s="89"/>
      <c r="L36" s="89"/>
      <c r="M36" s="93"/>
      <c r="N36" s="89"/>
      <c r="O36" s="89"/>
      <c r="P36" s="90"/>
      <c r="Q36" s="90"/>
      <c r="R36" s="89"/>
      <c r="U36" s="92"/>
      <c r="V36" s="8"/>
      <c r="W36" s="19"/>
    </row>
    <row r="37" spans="1:23">
      <c r="M37" s="77"/>
      <c r="P37" s="14"/>
      <c r="Q37" s="14"/>
    </row>
    <row r="38" spans="1:23">
      <c r="A38" s="73" t="s">
        <v>43</v>
      </c>
      <c r="B38" s="73"/>
      <c r="C38" s="14"/>
      <c r="D38" s="14"/>
      <c r="G38" s="73" t="s">
        <v>43</v>
      </c>
      <c r="H38" s="73"/>
      <c r="I38" s="14" t="s">
        <v>133</v>
      </c>
      <c r="J38" s="14" t="s">
        <v>134</v>
      </c>
      <c r="K38" s="73"/>
      <c r="L38" s="73"/>
      <c r="M38" s="109"/>
      <c r="N38" s="73"/>
      <c r="O38" s="73"/>
      <c r="P38" s="14"/>
      <c r="Q38" s="14"/>
      <c r="R38" s="73"/>
      <c r="S38" s="115"/>
    </row>
    <row r="39" spans="1:23">
      <c r="A39" s="94" t="s">
        <v>69</v>
      </c>
      <c r="B39" s="94"/>
      <c r="C39" s="94"/>
      <c r="D39" s="94"/>
      <c r="G39" s="94" t="s">
        <v>69</v>
      </c>
      <c r="H39" s="94"/>
      <c r="I39" s="94"/>
      <c r="J39" s="94"/>
      <c r="K39" s="94"/>
      <c r="L39" s="94"/>
      <c r="M39" s="110"/>
      <c r="N39" s="94"/>
      <c r="O39" s="94"/>
      <c r="P39" s="95"/>
      <c r="Q39" s="95"/>
      <c r="R39" s="94"/>
      <c r="S39" s="96"/>
    </row>
    <row r="40" spans="1:23">
      <c r="B40" s="14" t="s">
        <v>148</v>
      </c>
      <c r="C40" s="14" t="s">
        <v>145</v>
      </c>
      <c r="I40" s="4" t="s">
        <v>133</v>
      </c>
      <c r="J40" s="4" t="s">
        <v>134</v>
      </c>
      <c r="L40" s="14"/>
      <c r="M40" s="107"/>
      <c r="N40" s="14"/>
      <c r="O40" s="14"/>
      <c r="P40" s="14"/>
      <c r="Q40" s="14"/>
      <c r="R40" s="114"/>
    </row>
    <row r="41" spans="1:23">
      <c r="A41" s="89" t="s">
        <v>74</v>
      </c>
      <c r="B41" s="130">
        <v>4.68</v>
      </c>
      <c r="C41" s="131">
        <v>4.7</v>
      </c>
      <c r="G41" s="89" t="s">
        <v>74</v>
      </c>
      <c r="H41" s="89"/>
      <c r="I41" s="89">
        <v>4.71</v>
      </c>
      <c r="J41" s="93">
        <v>4.6399999999999997</v>
      </c>
      <c r="K41" s="89"/>
      <c r="L41" s="89"/>
      <c r="M41" s="93"/>
      <c r="N41" s="89"/>
      <c r="O41" s="89"/>
      <c r="P41" s="90"/>
      <c r="Q41" s="90"/>
      <c r="R41" s="93"/>
      <c r="U41" s="92"/>
      <c r="V41" s="9"/>
      <c r="W41" s="19"/>
    </row>
    <row r="42" spans="1:23">
      <c r="A42" s="89" t="s">
        <v>72</v>
      </c>
      <c r="B42" s="131">
        <v>4.5999999999999996</v>
      </c>
      <c r="C42" s="131">
        <v>4.7</v>
      </c>
      <c r="G42" s="89" t="s">
        <v>72</v>
      </c>
      <c r="H42" s="89"/>
      <c r="I42" s="89">
        <v>4.67</v>
      </c>
      <c r="J42" s="93">
        <v>4.6100000000000003</v>
      </c>
      <c r="K42" s="89"/>
      <c r="L42" s="89"/>
      <c r="M42" s="93"/>
      <c r="N42" s="89"/>
      <c r="O42" s="89"/>
      <c r="P42" s="90"/>
      <c r="Q42" s="90"/>
      <c r="R42" s="89"/>
      <c r="U42" s="92"/>
      <c r="V42" s="9"/>
      <c r="W42" s="19"/>
    </row>
    <row r="43" spans="1:23">
      <c r="A43" s="89" t="s">
        <v>73</v>
      </c>
      <c r="B43" s="130">
        <v>4.72</v>
      </c>
      <c r="C43" s="131">
        <v>4.7300000000000004</v>
      </c>
      <c r="G43" s="89" t="s">
        <v>141</v>
      </c>
      <c r="H43" s="89"/>
      <c r="I43" s="89">
        <v>4.6500000000000004</v>
      </c>
      <c r="J43" s="93">
        <v>4.4800000000000004</v>
      </c>
      <c r="K43" s="89"/>
      <c r="L43" s="89"/>
      <c r="M43" s="93"/>
      <c r="N43" s="89"/>
      <c r="O43" s="89"/>
      <c r="P43" s="90"/>
      <c r="Q43" s="90"/>
      <c r="R43" s="89"/>
      <c r="U43" s="92"/>
      <c r="V43" s="9"/>
      <c r="W43" s="19"/>
    </row>
    <row r="44" spans="1:23">
      <c r="A44" s="89" t="s">
        <v>76</v>
      </c>
      <c r="B44" s="130">
        <v>4.6399999999999997</v>
      </c>
      <c r="C44" s="131">
        <v>4.71</v>
      </c>
      <c r="G44" s="89" t="s">
        <v>73</v>
      </c>
      <c r="H44" s="89"/>
      <c r="I44" s="89">
        <v>4.42</v>
      </c>
      <c r="J44" s="93">
        <v>4.42</v>
      </c>
      <c r="K44" s="89"/>
      <c r="L44" s="89"/>
      <c r="M44" s="93"/>
      <c r="N44" s="89"/>
      <c r="O44" s="89"/>
      <c r="P44" s="90"/>
      <c r="Q44" s="90"/>
      <c r="R44" s="89"/>
      <c r="U44" s="92"/>
      <c r="V44" s="9"/>
      <c r="W44" s="19"/>
    </row>
    <row r="45" spans="1:23">
      <c r="A45" s="89" t="s">
        <v>71</v>
      </c>
      <c r="B45" s="131">
        <v>4.71</v>
      </c>
      <c r="C45" s="131">
        <v>4.8</v>
      </c>
      <c r="G45" s="89" t="s">
        <v>76</v>
      </c>
      <c r="H45" s="89"/>
      <c r="I45" s="89">
        <v>4.63</v>
      </c>
      <c r="J45" s="93">
        <v>4.59</v>
      </c>
      <c r="K45" s="89"/>
      <c r="L45" s="89"/>
      <c r="M45" s="93"/>
      <c r="N45" s="89"/>
      <c r="O45" s="89"/>
      <c r="P45" s="90"/>
      <c r="Q45" s="90"/>
      <c r="R45" s="89"/>
      <c r="U45" s="92"/>
      <c r="V45" s="9"/>
      <c r="W45" s="19"/>
    </row>
    <row r="46" spans="1:23">
      <c r="A46" s="89" t="s">
        <v>137</v>
      </c>
      <c r="B46" s="130">
        <v>4.46</v>
      </c>
      <c r="C46" s="131">
        <v>4.5</v>
      </c>
      <c r="G46" s="89" t="s">
        <v>71</v>
      </c>
      <c r="H46" s="89"/>
      <c r="I46" s="93">
        <v>4.5999999999999996</v>
      </c>
      <c r="J46" s="93">
        <v>4.7</v>
      </c>
      <c r="K46" s="89"/>
      <c r="L46" s="89"/>
      <c r="M46" s="93"/>
      <c r="N46" s="89"/>
      <c r="O46" s="89"/>
      <c r="P46" s="90"/>
      <c r="Q46" s="90"/>
      <c r="R46" s="89"/>
      <c r="U46" s="92"/>
      <c r="V46" s="9"/>
      <c r="W46" s="19"/>
    </row>
    <row r="47" spans="1:23">
      <c r="G47" s="89" t="s">
        <v>137</v>
      </c>
      <c r="H47" s="89"/>
      <c r="I47" s="89">
        <v>4.5199999999999996</v>
      </c>
      <c r="J47" s="93">
        <v>4.3</v>
      </c>
      <c r="K47" s="89"/>
      <c r="L47" s="89"/>
      <c r="M47" s="93"/>
      <c r="N47" s="93"/>
      <c r="O47" s="89"/>
      <c r="P47" s="90"/>
      <c r="Q47" s="90"/>
      <c r="R47" s="89"/>
      <c r="U47" s="92"/>
      <c r="V47" s="9"/>
      <c r="W47" s="19"/>
    </row>
    <row r="48" spans="1:23">
      <c r="M48" s="77"/>
      <c r="P48" s="14"/>
      <c r="Q48" s="14"/>
    </row>
    <row r="49" spans="1:23">
      <c r="A49" s="73" t="s">
        <v>40</v>
      </c>
      <c r="B49" s="73"/>
      <c r="C49" s="14"/>
      <c r="D49" s="14"/>
      <c r="G49" s="73" t="s">
        <v>40</v>
      </c>
      <c r="H49" s="73"/>
      <c r="I49" s="14"/>
      <c r="J49" s="14"/>
      <c r="K49" s="73"/>
      <c r="L49" s="73"/>
      <c r="M49" s="109"/>
      <c r="N49" s="14"/>
      <c r="O49" s="14"/>
      <c r="P49" s="14"/>
      <c r="Q49" s="14"/>
      <c r="R49" s="73"/>
      <c r="S49" s="115"/>
    </row>
    <row r="50" spans="1:23">
      <c r="A50" s="99" t="s">
        <v>78</v>
      </c>
      <c r="B50" s="99"/>
      <c r="C50" s="99"/>
      <c r="D50" s="99"/>
      <c r="G50" s="99" t="s">
        <v>78</v>
      </c>
      <c r="H50" s="99"/>
      <c r="I50" s="99"/>
      <c r="J50" s="99"/>
      <c r="K50" s="99"/>
      <c r="L50" s="99"/>
      <c r="M50" s="113"/>
      <c r="N50" s="99"/>
      <c r="O50" s="99"/>
      <c r="P50" s="14"/>
      <c r="Q50" s="14"/>
      <c r="R50" s="99"/>
    </row>
    <row r="51" spans="1:23">
      <c r="B51" s="14" t="s">
        <v>148</v>
      </c>
      <c r="C51" s="14" t="s">
        <v>145</v>
      </c>
      <c r="I51" s="4" t="s">
        <v>133</v>
      </c>
      <c r="J51" s="4" t="s">
        <v>134</v>
      </c>
      <c r="L51" s="14"/>
      <c r="M51" s="107"/>
      <c r="N51" s="14"/>
      <c r="O51" s="14"/>
      <c r="P51" s="14"/>
      <c r="Q51" s="14"/>
      <c r="R51" s="114"/>
    </row>
    <row r="52" spans="1:23">
      <c r="A52" s="89" t="s">
        <v>74</v>
      </c>
      <c r="B52" s="131">
        <v>4.68</v>
      </c>
      <c r="C52" s="130">
        <v>4.6900000000000004</v>
      </c>
      <c r="G52" s="89" t="s">
        <v>74</v>
      </c>
      <c r="H52" s="89"/>
      <c r="I52" s="89">
        <v>4.6900000000000004</v>
      </c>
      <c r="J52" s="89">
        <v>4.6100000000000003</v>
      </c>
      <c r="K52" s="89"/>
      <c r="L52" s="89"/>
      <c r="M52" s="93"/>
      <c r="N52" s="89"/>
      <c r="O52" s="89"/>
      <c r="P52" s="91"/>
      <c r="Q52" s="90"/>
      <c r="R52" s="89"/>
      <c r="U52" s="100"/>
      <c r="V52" s="10"/>
      <c r="W52" s="19"/>
    </row>
    <row r="53" spans="1:23">
      <c r="A53" s="89" t="s">
        <v>72</v>
      </c>
      <c r="B53" s="131">
        <v>4.59</v>
      </c>
      <c r="C53" s="130">
        <v>4.67</v>
      </c>
      <c r="G53" s="89" t="s">
        <v>72</v>
      </c>
      <c r="H53" s="89"/>
      <c r="I53" s="89">
        <v>4.6500000000000004</v>
      </c>
      <c r="J53" s="89">
        <v>4.55</v>
      </c>
      <c r="K53" s="89"/>
      <c r="L53" s="89"/>
      <c r="M53" s="93"/>
      <c r="N53" s="89"/>
      <c r="O53" s="89"/>
      <c r="P53" s="90"/>
      <c r="Q53" s="90"/>
      <c r="R53" s="89"/>
      <c r="U53" s="100"/>
      <c r="V53" s="10"/>
      <c r="W53" s="19"/>
    </row>
    <row r="54" spans="1:23">
      <c r="A54" s="89" t="s">
        <v>73</v>
      </c>
      <c r="B54" s="131">
        <v>4.6900000000000004</v>
      </c>
      <c r="C54" s="131">
        <v>4.68</v>
      </c>
      <c r="G54" s="89" t="s">
        <v>141</v>
      </c>
      <c r="H54" s="89"/>
      <c r="I54" s="89">
        <v>4.6399999999999997</v>
      </c>
      <c r="J54" s="93">
        <v>4.4800000000000004</v>
      </c>
      <c r="K54" s="89"/>
      <c r="L54" s="93"/>
      <c r="M54" s="93"/>
      <c r="N54" s="89"/>
      <c r="O54" s="89"/>
      <c r="P54" s="90"/>
      <c r="Q54" s="90"/>
      <c r="R54" s="93"/>
      <c r="U54" s="100"/>
      <c r="V54" s="10"/>
      <c r="W54" s="18"/>
    </row>
    <row r="55" spans="1:23">
      <c r="A55" s="89" t="s">
        <v>76</v>
      </c>
      <c r="B55" s="131">
        <v>4.6399999999999997</v>
      </c>
      <c r="C55" s="131">
        <v>4.6900000000000004</v>
      </c>
      <c r="G55" s="89" t="s">
        <v>73</v>
      </c>
      <c r="H55" s="89"/>
      <c r="I55" s="89">
        <v>4.68</v>
      </c>
      <c r="J55" s="93">
        <v>4.37</v>
      </c>
      <c r="K55" s="89"/>
      <c r="L55" s="93"/>
      <c r="M55" s="93"/>
      <c r="N55" s="89"/>
      <c r="O55" s="89"/>
      <c r="P55" s="90"/>
      <c r="Q55" s="90"/>
      <c r="R55" s="89"/>
      <c r="U55" s="100"/>
      <c r="V55" s="10"/>
      <c r="W55" s="19"/>
    </row>
    <row r="56" spans="1:23">
      <c r="A56" s="89" t="s">
        <v>71</v>
      </c>
      <c r="B56" s="131">
        <v>4.7</v>
      </c>
      <c r="C56" s="130">
        <v>4.75</v>
      </c>
      <c r="G56" s="89" t="s">
        <v>76</v>
      </c>
      <c r="H56" s="89"/>
      <c r="I56" s="89">
        <v>4.6399999999999997</v>
      </c>
      <c r="J56" s="93">
        <v>4.5999999999999996</v>
      </c>
      <c r="K56" s="89"/>
      <c r="L56" s="93"/>
      <c r="M56" s="93"/>
      <c r="N56" s="89"/>
      <c r="O56" s="89"/>
      <c r="P56" s="90"/>
      <c r="Q56" s="90"/>
      <c r="R56" s="89"/>
      <c r="U56" s="100"/>
      <c r="V56" s="10"/>
      <c r="W56" s="19"/>
    </row>
    <row r="57" spans="1:23">
      <c r="A57" s="89" t="s">
        <v>137</v>
      </c>
      <c r="B57" s="131">
        <v>4.47</v>
      </c>
      <c r="C57" s="131">
        <v>4.41</v>
      </c>
      <c r="G57" s="89" t="s">
        <v>71</v>
      </c>
      <c r="H57" s="89"/>
      <c r="I57" s="89">
        <v>4.59</v>
      </c>
      <c r="J57" s="89">
        <v>4.68</v>
      </c>
      <c r="K57" s="89"/>
      <c r="L57" s="89"/>
      <c r="M57" s="93"/>
      <c r="N57" s="89"/>
      <c r="O57" s="89"/>
      <c r="P57" s="90"/>
      <c r="Q57" s="91"/>
      <c r="R57" s="89"/>
      <c r="U57" s="100"/>
      <c r="V57" s="10"/>
      <c r="W57" s="18"/>
    </row>
    <row r="58" spans="1:23">
      <c r="G58" s="89" t="s">
        <v>137</v>
      </c>
      <c r="H58" s="89"/>
      <c r="I58" s="89">
        <v>4.49</v>
      </c>
      <c r="J58" s="89">
        <v>4.25</v>
      </c>
      <c r="K58" s="89"/>
      <c r="L58" s="89"/>
      <c r="M58" s="93"/>
      <c r="N58" s="89"/>
      <c r="O58" s="89"/>
      <c r="P58" s="90"/>
      <c r="Q58" s="91"/>
      <c r="R58" s="89"/>
      <c r="U58" s="100"/>
      <c r="V58" s="10"/>
      <c r="W58" s="19"/>
    </row>
    <row r="59" spans="1:23">
      <c r="M59" s="77"/>
      <c r="P59" s="14"/>
      <c r="Q59" s="14"/>
    </row>
    <row r="60" spans="1:23">
      <c r="M60" s="77"/>
      <c r="P60" s="14"/>
      <c r="Q60" s="14"/>
    </row>
    <row r="61" spans="1:23">
      <c r="M61" s="77"/>
      <c r="P61" s="14"/>
      <c r="Q61" s="14"/>
    </row>
    <row r="62" spans="1:23">
      <c r="M62" s="77"/>
      <c r="P62" s="14"/>
      <c r="Q62" s="14"/>
    </row>
    <row r="63" spans="1:23">
      <c r="A63" s="73" t="s">
        <v>38</v>
      </c>
      <c r="B63" s="73"/>
      <c r="C63" s="14"/>
      <c r="D63" s="14"/>
      <c r="G63" s="73" t="s">
        <v>38</v>
      </c>
      <c r="H63" s="73"/>
      <c r="I63" s="14"/>
      <c r="J63" s="14"/>
      <c r="K63" s="73"/>
      <c r="L63" s="73"/>
      <c r="M63" s="109"/>
      <c r="N63" s="73"/>
      <c r="O63" s="73"/>
      <c r="P63" s="14"/>
      <c r="Q63" s="14"/>
      <c r="R63" s="73"/>
      <c r="S63" s="115"/>
    </row>
    <row r="64" spans="1:23">
      <c r="A64" s="94" t="s">
        <v>70</v>
      </c>
      <c r="B64" s="94"/>
      <c r="C64" s="94"/>
      <c r="D64" s="94"/>
      <c r="G64" s="94" t="s">
        <v>70</v>
      </c>
      <c r="H64" s="94"/>
      <c r="I64" s="94"/>
      <c r="J64" s="94"/>
      <c r="K64" s="94"/>
      <c r="L64" s="94"/>
      <c r="M64" s="110"/>
      <c r="N64" s="94"/>
      <c r="O64" s="94"/>
      <c r="P64" s="95"/>
      <c r="Q64" s="95"/>
      <c r="R64" s="94"/>
      <c r="S64" s="96"/>
    </row>
    <row r="65" spans="1:23">
      <c r="B65" s="14" t="s">
        <v>148</v>
      </c>
      <c r="C65" s="14" t="s">
        <v>145</v>
      </c>
      <c r="I65" s="4" t="s">
        <v>133</v>
      </c>
      <c r="J65" s="4" t="s">
        <v>134</v>
      </c>
      <c r="L65" s="14"/>
      <c r="M65" s="107"/>
      <c r="N65" s="14"/>
      <c r="O65" s="14"/>
      <c r="P65" s="14"/>
      <c r="Q65" s="14"/>
      <c r="R65" s="114"/>
    </row>
    <row r="66" spans="1:23">
      <c r="A66" s="89" t="s">
        <v>74</v>
      </c>
      <c r="B66" s="130">
        <v>4.6900000000000004</v>
      </c>
      <c r="C66" s="130">
        <v>4.7300000000000004</v>
      </c>
      <c r="G66" s="89" t="s">
        <v>74</v>
      </c>
      <c r="H66" s="89"/>
      <c r="I66" s="89">
        <v>4.68</v>
      </c>
      <c r="J66" s="89">
        <v>4.63</v>
      </c>
      <c r="K66" s="89"/>
      <c r="L66" s="89"/>
      <c r="M66" s="93"/>
      <c r="N66" s="89"/>
      <c r="O66" s="89"/>
      <c r="P66" s="90"/>
      <c r="Q66" s="90"/>
      <c r="R66" s="89"/>
      <c r="U66" s="101"/>
      <c r="V66" s="11"/>
    </row>
    <row r="67" spans="1:23">
      <c r="A67" s="89" t="s">
        <v>72</v>
      </c>
      <c r="B67" s="130">
        <v>4.63</v>
      </c>
      <c r="C67" s="130">
        <v>4.67</v>
      </c>
      <c r="G67" s="89" t="s">
        <v>72</v>
      </c>
      <c r="H67" s="89"/>
      <c r="I67" s="89">
        <v>4.6500000000000004</v>
      </c>
      <c r="J67" s="89">
        <v>4.53</v>
      </c>
      <c r="K67" s="89"/>
      <c r="L67" s="89"/>
      <c r="M67" s="93"/>
      <c r="N67" s="89"/>
      <c r="O67" s="89"/>
      <c r="P67" s="90"/>
      <c r="Q67" s="90"/>
      <c r="R67" s="89"/>
      <c r="U67" s="11"/>
      <c r="V67" s="11"/>
    </row>
    <row r="68" spans="1:23">
      <c r="A68" s="89" t="s">
        <v>73</v>
      </c>
      <c r="B68" s="130">
        <v>4.75</v>
      </c>
      <c r="C68" s="131">
        <v>4.72</v>
      </c>
      <c r="G68" s="89" t="s">
        <v>141</v>
      </c>
      <c r="H68" s="89"/>
      <c r="I68" s="89">
        <v>4.6399999999999997</v>
      </c>
      <c r="J68" s="89">
        <v>4.4800000000000004</v>
      </c>
      <c r="K68" s="89"/>
      <c r="L68" s="93"/>
      <c r="M68" s="93"/>
      <c r="N68" s="93"/>
      <c r="O68" s="89"/>
      <c r="P68" s="90"/>
      <c r="Q68" s="90"/>
      <c r="R68" s="89"/>
      <c r="U68" s="101"/>
      <c r="V68" s="11"/>
    </row>
    <row r="69" spans="1:23">
      <c r="A69" s="89" t="s">
        <v>76</v>
      </c>
      <c r="B69" s="130">
        <v>4.6399999999999997</v>
      </c>
      <c r="C69" s="131">
        <v>4.66</v>
      </c>
      <c r="G69" s="89" t="s">
        <v>73</v>
      </c>
      <c r="H69" s="89"/>
      <c r="I69" s="89">
        <v>4.67</v>
      </c>
      <c r="J69" s="93">
        <v>4.4000000000000004</v>
      </c>
      <c r="K69" s="89"/>
      <c r="L69" s="93"/>
      <c r="M69" s="93"/>
      <c r="N69" s="89"/>
      <c r="O69" s="89"/>
      <c r="P69" s="90"/>
      <c r="Q69" s="90"/>
      <c r="R69" s="89"/>
      <c r="U69" s="11"/>
      <c r="V69" s="11"/>
    </row>
    <row r="70" spans="1:23">
      <c r="A70" s="89" t="s">
        <v>71</v>
      </c>
      <c r="B70" s="131">
        <v>4.72</v>
      </c>
      <c r="C70" s="131">
        <v>4.7699999999999996</v>
      </c>
      <c r="G70" s="89" t="s">
        <v>76</v>
      </c>
      <c r="H70" s="89"/>
      <c r="I70" s="89">
        <v>4.6399999999999997</v>
      </c>
      <c r="J70" s="93">
        <v>4.5999999999999996</v>
      </c>
      <c r="K70" s="89"/>
      <c r="L70" s="93"/>
      <c r="M70" s="93"/>
      <c r="N70" s="89"/>
      <c r="O70" s="89"/>
      <c r="P70" s="90"/>
      <c r="Q70" s="90"/>
      <c r="R70" s="89"/>
      <c r="U70" s="101"/>
      <c r="V70" s="11"/>
    </row>
    <row r="71" spans="1:23">
      <c r="A71" s="89" t="s">
        <v>137</v>
      </c>
      <c r="B71" s="130">
        <v>4.49</v>
      </c>
      <c r="C71" s="130">
        <v>4.45</v>
      </c>
      <c r="G71" s="89" t="s">
        <v>71</v>
      </c>
      <c r="H71" s="89"/>
      <c r="I71" s="93">
        <v>4.5999999999999996</v>
      </c>
      <c r="J71" s="93">
        <v>4.7</v>
      </c>
      <c r="K71" s="89"/>
      <c r="L71" s="89"/>
      <c r="M71" s="93"/>
      <c r="N71" s="89"/>
      <c r="O71" s="89"/>
      <c r="P71" s="90"/>
      <c r="Q71" s="90"/>
      <c r="R71" s="93"/>
      <c r="U71" s="101"/>
      <c r="V71" s="11"/>
    </row>
    <row r="72" spans="1:23">
      <c r="G72" s="89" t="s">
        <v>137</v>
      </c>
      <c r="H72" s="89"/>
      <c r="I72" s="89">
        <v>4.53</v>
      </c>
      <c r="J72" s="89">
        <v>4.32</v>
      </c>
      <c r="K72" s="89"/>
      <c r="L72" s="89"/>
      <c r="M72" s="93"/>
      <c r="N72" s="93"/>
      <c r="O72" s="89"/>
      <c r="P72" s="90"/>
      <c r="Q72" s="91"/>
      <c r="R72" s="89"/>
      <c r="U72" s="101"/>
      <c r="V72" s="11"/>
    </row>
    <row r="73" spans="1:23">
      <c r="M73" s="77"/>
      <c r="P73" s="14"/>
      <c r="Q73" s="14"/>
    </row>
    <row r="74" spans="1:23">
      <c r="A74" s="73" t="s">
        <v>41</v>
      </c>
      <c r="B74" s="73"/>
      <c r="C74" s="14"/>
      <c r="D74" s="14"/>
      <c r="G74" s="73" t="s">
        <v>41</v>
      </c>
      <c r="H74" s="73"/>
      <c r="I74" s="14"/>
      <c r="J74" s="14"/>
      <c r="K74" s="73"/>
      <c r="L74" s="73"/>
      <c r="M74" s="109"/>
      <c r="N74" s="73"/>
      <c r="O74" s="73"/>
      <c r="P74" s="14"/>
      <c r="Q74" s="14"/>
      <c r="R74" s="73"/>
      <c r="S74" s="115"/>
    </row>
    <row r="75" spans="1:23">
      <c r="A75" s="99" t="s">
        <v>79</v>
      </c>
      <c r="B75" s="99"/>
      <c r="C75" s="99"/>
      <c r="D75" s="99"/>
      <c r="G75" s="99" t="s">
        <v>79</v>
      </c>
      <c r="H75" s="99"/>
      <c r="I75" s="99"/>
      <c r="J75" s="99"/>
      <c r="K75" s="99"/>
      <c r="L75" s="99"/>
      <c r="M75" s="113"/>
      <c r="N75" s="99"/>
      <c r="O75" s="99"/>
      <c r="P75" s="14"/>
      <c r="Q75" s="14"/>
      <c r="R75" s="99"/>
    </row>
    <row r="76" spans="1:23">
      <c r="B76" s="14" t="s">
        <v>148</v>
      </c>
      <c r="C76" s="14" t="s">
        <v>145</v>
      </c>
      <c r="I76" s="4" t="s">
        <v>133</v>
      </c>
      <c r="J76" s="4" t="s">
        <v>134</v>
      </c>
      <c r="L76" s="14"/>
      <c r="M76" s="107"/>
      <c r="N76" s="14"/>
      <c r="O76" s="14"/>
      <c r="P76" s="14"/>
      <c r="Q76" s="14"/>
      <c r="R76" s="114"/>
    </row>
    <row r="77" spans="1:23">
      <c r="A77" s="89" t="s">
        <v>74</v>
      </c>
      <c r="B77" s="130">
        <v>4.7300000000000004</v>
      </c>
      <c r="C77" s="130">
        <v>4.75</v>
      </c>
      <c r="G77" s="89" t="s">
        <v>74</v>
      </c>
      <c r="H77" s="89"/>
      <c r="I77" s="89">
        <v>4.7300000000000004</v>
      </c>
      <c r="J77" s="89">
        <v>4.68</v>
      </c>
      <c r="K77" s="89"/>
      <c r="L77" s="89"/>
      <c r="M77" s="93"/>
      <c r="O77" s="89"/>
      <c r="P77" s="90"/>
      <c r="Q77" s="90"/>
      <c r="R77" s="93"/>
      <c r="S77" s="98"/>
      <c r="U77" s="102"/>
      <c r="V77" s="12"/>
      <c r="W77" s="19"/>
    </row>
    <row r="78" spans="1:23">
      <c r="A78" s="89" t="s">
        <v>72</v>
      </c>
      <c r="B78" s="130">
        <v>4.63</v>
      </c>
      <c r="C78" s="130">
        <v>4.7300000000000004</v>
      </c>
      <c r="G78" s="89" t="s">
        <v>72</v>
      </c>
      <c r="H78" s="89"/>
      <c r="I78" s="89">
        <v>4.71</v>
      </c>
      <c r="J78" s="89">
        <v>4.62</v>
      </c>
      <c r="K78" s="89"/>
      <c r="L78" s="89"/>
      <c r="M78" s="93"/>
      <c r="O78" s="89"/>
      <c r="P78" s="90"/>
      <c r="Q78" s="90"/>
      <c r="R78" s="89"/>
      <c r="T78" s="103"/>
      <c r="U78" s="102"/>
      <c r="V78" s="12"/>
      <c r="W78" s="19"/>
    </row>
    <row r="79" spans="1:23">
      <c r="A79" s="89" t="s">
        <v>73</v>
      </c>
      <c r="B79" s="130">
        <v>4.76</v>
      </c>
      <c r="C79" s="130">
        <v>4.76</v>
      </c>
      <c r="G79" s="89" t="s">
        <v>141</v>
      </c>
      <c r="H79" s="89"/>
      <c r="I79" s="89">
        <v>4.68</v>
      </c>
      <c r="J79" s="89">
        <v>4.49</v>
      </c>
      <c r="K79" s="89"/>
      <c r="L79" s="89"/>
      <c r="M79" s="93"/>
      <c r="O79" s="89"/>
      <c r="P79" s="90"/>
      <c r="Q79" s="90"/>
      <c r="R79" s="89"/>
      <c r="U79" s="102"/>
      <c r="V79" s="12"/>
      <c r="W79" s="19"/>
    </row>
    <row r="80" spans="1:23">
      <c r="A80" s="89" t="s">
        <v>76</v>
      </c>
      <c r="B80" s="130">
        <v>4.68</v>
      </c>
      <c r="C80" s="130">
        <v>4.75</v>
      </c>
      <c r="G80" s="89" t="s">
        <v>73</v>
      </c>
      <c r="H80" s="89"/>
      <c r="I80" s="89">
        <v>4.72</v>
      </c>
      <c r="J80" s="89">
        <v>4.47</v>
      </c>
      <c r="K80" s="89"/>
      <c r="L80" s="89"/>
      <c r="M80" s="93"/>
      <c r="O80" s="89"/>
      <c r="P80" s="90"/>
      <c r="Q80" s="90"/>
      <c r="R80" s="89"/>
      <c r="U80" s="102"/>
      <c r="V80" s="12"/>
      <c r="W80" s="19"/>
    </row>
    <row r="81" spans="1:23">
      <c r="A81" s="89" t="s">
        <v>71</v>
      </c>
      <c r="B81" s="130">
        <v>4.7300000000000004</v>
      </c>
      <c r="C81" s="130">
        <v>4.82</v>
      </c>
      <c r="G81" s="89" t="s">
        <v>76</v>
      </c>
      <c r="H81" s="89"/>
      <c r="I81" s="89">
        <v>4.67</v>
      </c>
      <c r="J81" s="89">
        <v>4.66</v>
      </c>
      <c r="K81" s="89"/>
      <c r="L81" s="89"/>
      <c r="M81" s="93"/>
      <c r="O81" s="89"/>
      <c r="P81" s="90"/>
      <c r="Q81" s="90"/>
      <c r="R81" s="89"/>
      <c r="T81" s="103"/>
      <c r="U81" s="102"/>
      <c r="V81" s="12"/>
      <c r="W81" s="19"/>
    </row>
    <row r="82" spans="1:23">
      <c r="A82" s="89" t="s">
        <v>137</v>
      </c>
      <c r="B82" s="130">
        <v>4.5599999999999996</v>
      </c>
      <c r="C82" s="130">
        <v>4.57</v>
      </c>
      <c r="G82" s="89" t="s">
        <v>71</v>
      </c>
      <c r="H82" s="89"/>
      <c r="I82" s="89">
        <v>4.6100000000000003</v>
      </c>
      <c r="J82" s="89">
        <v>4.7300000000000004</v>
      </c>
      <c r="K82" s="89"/>
      <c r="L82" s="89"/>
      <c r="M82" s="93"/>
      <c r="O82" s="89"/>
      <c r="P82" s="90"/>
      <c r="Q82" s="90"/>
      <c r="R82" s="89"/>
      <c r="U82" s="12"/>
      <c r="V82" s="12"/>
      <c r="W82" s="19"/>
    </row>
    <row r="83" spans="1:23">
      <c r="G83" s="89" t="s">
        <v>137</v>
      </c>
      <c r="H83" s="89"/>
      <c r="I83" s="89">
        <v>4.53</v>
      </c>
      <c r="J83" s="89">
        <v>4.4800000000000004</v>
      </c>
      <c r="K83" s="89"/>
      <c r="L83" s="89"/>
      <c r="M83" s="93"/>
      <c r="O83" s="89"/>
      <c r="P83" s="90"/>
      <c r="Q83" s="90"/>
      <c r="R83" s="89"/>
      <c r="U83" s="102"/>
      <c r="V83" s="12"/>
      <c r="W83" s="19"/>
    </row>
    <row r="84" spans="1:23">
      <c r="P84" s="14"/>
      <c r="Q84" s="14"/>
    </row>
    <row r="85" spans="1:23">
      <c r="P85" s="14"/>
      <c r="Q85" s="14"/>
    </row>
    <row r="86" spans="1:23">
      <c r="P86" s="14"/>
      <c r="Q86" s="14"/>
    </row>
    <row r="87" spans="1:23">
      <c r="P87" s="14"/>
      <c r="Q87" s="14"/>
    </row>
    <row r="88" spans="1:23">
      <c r="P88" s="14"/>
      <c r="Q88" s="14"/>
    </row>
    <row r="89" spans="1:23">
      <c r="P89" s="14"/>
      <c r="Q89" s="14"/>
    </row>
    <row r="90" spans="1:23">
      <c r="P90" s="14"/>
      <c r="Q90" s="14"/>
    </row>
    <row r="91" spans="1:23">
      <c r="P91" s="14"/>
      <c r="Q91" s="14"/>
    </row>
    <row r="92" spans="1:23">
      <c r="P92" s="14"/>
      <c r="Q92" s="14"/>
    </row>
    <row r="93" spans="1:23" ht="12.75" customHeight="1">
      <c r="P93" s="14"/>
      <c r="Q93" s="14"/>
    </row>
  </sheetData>
  <sortState xmlns:xlrd2="http://schemas.microsoft.com/office/spreadsheetml/2017/richdata2" ref="G30:N36">
    <sortCondition ref="G30"/>
  </sortState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E20"/>
  <sheetViews>
    <sheetView topLeftCell="B1" workbookViewId="0">
      <selection activeCell="B17" sqref="B17"/>
    </sheetView>
  </sheetViews>
  <sheetFormatPr defaultColWidth="9" defaultRowHeight="15.6"/>
  <cols>
    <col min="1" max="1" width="0" style="1" hidden="1" customWidth="1"/>
    <col min="2" max="2" width="34.19921875" style="1" customWidth="1"/>
    <col min="3" max="3" width="11.59765625" style="1" customWidth="1"/>
    <col min="4" max="4" width="11.3984375" style="1" customWidth="1"/>
    <col min="5" max="5" width="10.3984375" style="1" customWidth="1"/>
    <col min="6" max="6" width="9.59765625" style="1" customWidth="1"/>
    <col min="7" max="7" width="32.5" style="4" customWidth="1"/>
    <col min="8" max="11" width="20.59765625" style="4" customWidth="1"/>
    <col min="12" max="16" width="13" style="4" customWidth="1"/>
    <col min="17" max="18" width="11.09765625" style="4" customWidth="1"/>
    <col min="19" max="20" width="10.69921875" style="4" customWidth="1"/>
    <col min="21" max="22" width="12.09765625" style="4" customWidth="1"/>
    <col min="23" max="23" width="14.59765625" style="4" customWidth="1"/>
    <col min="24" max="24" width="11.8984375" style="4" customWidth="1"/>
    <col min="25" max="25" width="18.59765625" style="4" customWidth="1"/>
    <col min="26" max="26" width="22.5" style="4" customWidth="1"/>
    <col min="27" max="28" width="9" style="27"/>
    <col min="29" max="16384" width="9" style="1"/>
  </cols>
  <sheetData>
    <row r="1" spans="2:31">
      <c r="C1" s="247" t="s">
        <v>149</v>
      </c>
      <c r="D1" s="247"/>
      <c r="E1" s="249" t="s">
        <v>150</v>
      </c>
      <c r="F1" s="249"/>
      <c r="I1" s="50" t="s">
        <v>135</v>
      </c>
      <c r="J1" s="50" t="s">
        <v>135</v>
      </c>
      <c r="K1" s="78" t="s">
        <v>140</v>
      </c>
      <c r="L1" s="78"/>
      <c r="M1" s="50" t="s">
        <v>127</v>
      </c>
      <c r="N1" s="50" t="s">
        <v>127</v>
      </c>
      <c r="O1" s="78" t="s">
        <v>128</v>
      </c>
      <c r="P1" s="78"/>
      <c r="Q1" s="50" t="s">
        <v>115</v>
      </c>
      <c r="R1" s="50" t="s">
        <v>106</v>
      </c>
      <c r="S1" s="78" t="s">
        <v>116</v>
      </c>
      <c r="T1" s="78"/>
      <c r="U1" s="50" t="s">
        <v>106</v>
      </c>
      <c r="V1" s="50"/>
      <c r="W1" s="78" t="s">
        <v>99</v>
      </c>
      <c r="X1" s="78"/>
      <c r="Y1" s="248" t="s">
        <v>86</v>
      </c>
      <c r="Z1" s="248"/>
    </row>
    <row r="2" spans="2:31">
      <c r="C2" s="27" t="s">
        <v>26</v>
      </c>
      <c r="D2" s="27" t="s">
        <v>45</v>
      </c>
      <c r="E2" s="27" t="s">
        <v>26</v>
      </c>
      <c r="F2" s="27" t="s">
        <v>45</v>
      </c>
      <c r="I2" s="27" t="s">
        <v>26</v>
      </c>
      <c r="J2" s="27" t="s">
        <v>45</v>
      </c>
      <c r="K2" s="27" t="s">
        <v>26</v>
      </c>
      <c r="L2" s="27" t="s">
        <v>45</v>
      </c>
      <c r="M2" s="27" t="s">
        <v>26</v>
      </c>
      <c r="N2" s="27" t="s">
        <v>45</v>
      </c>
      <c r="O2" s="27" t="s">
        <v>26</v>
      </c>
      <c r="P2" s="27" t="s">
        <v>45</v>
      </c>
      <c r="Q2" s="27" t="s">
        <v>26</v>
      </c>
      <c r="R2" s="27" t="s">
        <v>45</v>
      </c>
      <c r="S2" s="27" t="s">
        <v>26</v>
      </c>
      <c r="T2" s="27" t="s">
        <v>45</v>
      </c>
      <c r="U2" s="27" t="s">
        <v>26</v>
      </c>
      <c r="V2" s="27" t="s">
        <v>45</v>
      </c>
      <c r="W2" s="27" t="s">
        <v>26</v>
      </c>
      <c r="X2" s="27" t="s">
        <v>45</v>
      </c>
      <c r="Y2" s="27" t="s">
        <v>26</v>
      </c>
      <c r="Z2" s="27" t="s">
        <v>45</v>
      </c>
      <c r="AA2" s="27" t="s">
        <v>26</v>
      </c>
      <c r="AB2" s="27" t="s">
        <v>45</v>
      </c>
    </row>
    <row r="3" spans="2:31">
      <c r="B3" s="64" t="s">
        <v>13</v>
      </c>
      <c r="C3" s="143">
        <v>4.53</v>
      </c>
      <c r="D3" s="143">
        <v>0.91</v>
      </c>
      <c r="E3" s="132">
        <v>4.47</v>
      </c>
      <c r="F3" s="132">
        <v>1.03</v>
      </c>
      <c r="G3" s="64" t="s">
        <v>46</v>
      </c>
      <c r="H3" s="64"/>
      <c r="I3" s="106">
        <v>3.99</v>
      </c>
      <c r="J3" s="106">
        <v>1.3</v>
      </c>
      <c r="K3" s="64">
        <v>4.45</v>
      </c>
      <c r="L3" s="64">
        <v>0.84</v>
      </c>
      <c r="M3" s="106">
        <v>4.8</v>
      </c>
      <c r="N3" s="106">
        <v>0.48</v>
      </c>
      <c r="O3" s="106">
        <v>4.49</v>
      </c>
      <c r="P3" s="106">
        <v>0.92</v>
      </c>
      <c r="Q3" s="64">
        <v>4.42</v>
      </c>
      <c r="R3" s="64">
        <v>0.88</v>
      </c>
      <c r="S3" s="64">
        <v>4.8499999999999996</v>
      </c>
      <c r="T3" s="106">
        <v>0.6</v>
      </c>
      <c r="U3" s="104">
        <v>4.82</v>
      </c>
      <c r="V3" s="104">
        <v>0.52</v>
      </c>
      <c r="W3" s="105">
        <v>4.6900000000000004</v>
      </c>
      <c r="X3" s="105">
        <v>0.6</v>
      </c>
      <c r="Y3" s="64">
        <v>2.68</v>
      </c>
      <c r="Z3" s="64">
        <v>0.55000000000000004</v>
      </c>
      <c r="AA3" s="30">
        <v>2.6597222222222223</v>
      </c>
      <c r="AB3" s="30">
        <v>0.51680058958937225</v>
      </c>
    </row>
    <row r="4" spans="2:31">
      <c r="B4" s="64" t="s">
        <v>23</v>
      </c>
      <c r="C4" s="143">
        <v>4.66</v>
      </c>
      <c r="D4" s="143">
        <v>0.85</v>
      </c>
      <c r="E4" s="132">
        <v>4.62</v>
      </c>
      <c r="F4" s="132">
        <v>0.88</v>
      </c>
      <c r="G4" s="64" t="s">
        <v>12</v>
      </c>
      <c r="H4" s="64"/>
      <c r="I4" s="106">
        <v>4.5199999999999996</v>
      </c>
      <c r="J4" s="106">
        <v>0.97</v>
      </c>
      <c r="K4" s="64">
        <v>4.5599999999999996</v>
      </c>
      <c r="L4" s="64">
        <v>0.82</v>
      </c>
      <c r="M4" s="106">
        <v>4.68</v>
      </c>
      <c r="N4" s="106">
        <v>0.77</v>
      </c>
      <c r="O4" s="106">
        <v>4.45</v>
      </c>
      <c r="P4" s="106">
        <v>0.9</v>
      </c>
      <c r="Q4" s="64">
        <v>4.42</v>
      </c>
      <c r="R4" s="64">
        <v>1.06</v>
      </c>
      <c r="S4" s="64">
        <v>4.26</v>
      </c>
      <c r="T4" s="64">
        <v>1.21</v>
      </c>
      <c r="U4" s="104">
        <v>4.5</v>
      </c>
      <c r="V4" s="104">
        <v>0.99</v>
      </c>
      <c r="W4" s="105">
        <v>4.46</v>
      </c>
      <c r="X4" s="105">
        <v>1.01</v>
      </c>
      <c r="Y4" s="64">
        <v>2.69</v>
      </c>
      <c r="Z4" s="64">
        <v>0.57999999999999996</v>
      </c>
      <c r="AA4" s="30">
        <v>2.5102253032928941</v>
      </c>
      <c r="AB4" s="30">
        <v>0.60823873012734708</v>
      </c>
      <c r="AC4" s="243"/>
      <c r="AD4" s="243"/>
      <c r="AE4" s="243"/>
    </row>
    <row r="5" spans="2:31">
      <c r="B5" s="64" t="s">
        <v>17</v>
      </c>
      <c r="C5" s="143">
        <v>4.79</v>
      </c>
      <c r="D5" s="143">
        <v>0.68</v>
      </c>
      <c r="E5" s="132">
        <v>4.6900000000000004</v>
      </c>
      <c r="F5" s="132">
        <v>0.81</v>
      </c>
      <c r="G5" s="4" t="s">
        <v>84</v>
      </c>
      <c r="I5" s="106">
        <v>4.45</v>
      </c>
      <c r="J5" s="106">
        <v>0.86</v>
      </c>
      <c r="K5" s="64">
        <v>4.1900000000000004</v>
      </c>
      <c r="L5" s="64">
        <v>1.19</v>
      </c>
      <c r="M5" s="106">
        <v>4.4000000000000004</v>
      </c>
      <c r="N5" s="106">
        <v>0.96</v>
      </c>
      <c r="O5" s="106">
        <v>4.51</v>
      </c>
      <c r="P5" s="106">
        <v>0.94</v>
      </c>
      <c r="Q5" s="64">
        <v>4.75</v>
      </c>
      <c r="R5" s="64">
        <v>0.76</v>
      </c>
      <c r="S5" s="64">
        <v>4.84</v>
      </c>
      <c r="T5" s="64">
        <v>0.48</v>
      </c>
      <c r="U5" s="104">
        <v>4.88</v>
      </c>
      <c r="V5" s="104">
        <v>0.5</v>
      </c>
      <c r="W5" s="105">
        <v>4.8099999999999996</v>
      </c>
      <c r="X5" s="105">
        <v>0.59</v>
      </c>
      <c r="Y5" s="64">
        <v>2.96</v>
      </c>
      <c r="Z5" s="106">
        <v>0.2</v>
      </c>
      <c r="AA5" s="30">
        <v>2.9209138840070299</v>
      </c>
      <c r="AB5" s="30">
        <v>0.29684090332703883</v>
      </c>
      <c r="AC5" s="243"/>
      <c r="AD5" s="243"/>
      <c r="AE5" s="243"/>
    </row>
    <row r="6" spans="2:31">
      <c r="B6" s="4" t="s">
        <v>84</v>
      </c>
      <c r="C6" s="143">
        <v>4.6500000000000004</v>
      </c>
      <c r="D6" s="143">
        <v>0.78</v>
      </c>
      <c r="E6" s="132">
        <v>4.6100000000000003</v>
      </c>
      <c r="F6" s="132">
        <v>0.79</v>
      </c>
      <c r="G6" s="64" t="s">
        <v>16</v>
      </c>
      <c r="H6" s="64"/>
      <c r="I6" s="106">
        <v>4.55</v>
      </c>
      <c r="J6" s="106">
        <v>0.84</v>
      </c>
      <c r="K6" s="64">
        <v>4.63</v>
      </c>
      <c r="L6" s="64">
        <v>0.82</v>
      </c>
      <c r="M6" s="106">
        <v>4.6100000000000003</v>
      </c>
      <c r="N6" s="106">
        <v>0.81</v>
      </c>
      <c r="O6" s="106">
        <v>4.5</v>
      </c>
      <c r="P6" s="106">
        <v>0.9</v>
      </c>
      <c r="Q6" s="64">
        <v>4.6900000000000004</v>
      </c>
      <c r="R6" s="64">
        <v>0.83</v>
      </c>
      <c r="S6" s="64">
        <v>4.67</v>
      </c>
      <c r="T6" s="64">
        <v>0.74</v>
      </c>
      <c r="U6" s="104">
        <v>4.55</v>
      </c>
      <c r="V6" s="104">
        <v>0.89</v>
      </c>
      <c r="W6" s="105">
        <v>4.5999999999999996</v>
      </c>
      <c r="X6" s="105">
        <v>0.9</v>
      </c>
      <c r="Y6" s="64">
        <v>2.77</v>
      </c>
      <c r="Z6" s="64">
        <v>0.54</v>
      </c>
      <c r="AA6" s="30">
        <v>2.7880416298211008</v>
      </c>
      <c r="AB6" s="30">
        <v>0.49785510818212031</v>
      </c>
    </row>
    <row r="7" spans="2:31">
      <c r="B7" s="64" t="s">
        <v>46</v>
      </c>
      <c r="C7" s="143">
        <v>4.74</v>
      </c>
      <c r="D7" s="143">
        <v>0.83</v>
      </c>
      <c r="E7" s="132">
        <v>4.55</v>
      </c>
      <c r="F7" s="132">
        <v>0.79</v>
      </c>
      <c r="G7" s="64" t="s">
        <v>14</v>
      </c>
      <c r="H7" s="64"/>
      <c r="I7" s="106">
        <v>4.72</v>
      </c>
      <c r="J7" s="106">
        <v>0.77</v>
      </c>
      <c r="K7" s="64">
        <v>4.62</v>
      </c>
      <c r="L7" s="64">
        <v>0.84</v>
      </c>
      <c r="M7" s="106">
        <v>4.67</v>
      </c>
      <c r="N7" s="106">
        <v>0.8</v>
      </c>
      <c r="O7" s="106">
        <v>4.49</v>
      </c>
      <c r="P7" s="106">
        <v>1</v>
      </c>
      <c r="Q7" s="64">
        <v>4.66</v>
      </c>
      <c r="R7" s="64">
        <v>0.77</v>
      </c>
      <c r="S7" s="64">
        <v>4.62</v>
      </c>
      <c r="T7" s="64">
        <v>0.81</v>
      </c>
      <c r="U7" s="104">
        <v>4.5999999999999996</v>
      </c>
      <c r="V7" s="104">
        <v>0.9</v>
      </c>
      <c r="W7" s="105">
        <v>4.57</v>
      </c>
      <c r="X7" s="105">
        <v>0.87</v>
      </c>
      <c r="Y7" s="64">
        <v>2.85</v>
      </c>
      <c r="Z7" s="64">
        <v>0.44</v>
      </c>
      <c r="AA7" s="30">
        <v>2.8101910828025476</v>
      </c>
      <c r="AB7" s="30">
        <v>0.46835252397831756</v>
      </c>
    </row>
    <row r="8" spans="2:31">
      <c r="B8" s="64" t="s">
        <v>12</v>
      </c>
      <c r="C8" s="143">
        <v>4.78</v>
      </c>
      <c r="D8" s="143">
        <v>0.68</v>
      </c>
      <c r="E8" s="132">
        <v>4.66</v>
      </c>
      <c r="F8" s="132">
        <v>0.77</v>
      </c>
      <c r="G8" s="64" t="s">
        <v>20</v>
      </c>
      <c r="H8" s="64"/>
      <c r="I8" s="106">
        <v>4.6399999999999997</v>
      </c>
      <c r="J8" s="106">
        <v>0.77</v>
      </c>
      <c r="K8" s="64">
        <v>4.79</v>
      </c>
      <c r="L8" s="64">
        <v>0.61</v>
      </c>
      <c r="M8" s="106">
        <v>4.78</v>
      </c>
      <c r="N8" s="106">
        <v>0.65</v>
      </c>
      <c r="O8" s="106">
        <v>4.8099999999999996</v>
      </c>
      <c r="P8" s="106">
        <v>0.54</v>
      </c>
      <c r="Q8" s="64">
        <v>4.75</v>
      </c>
      <c r="R8" s="64">
        <v>0.66</v>
      </c>
      <c r="S8" s="106">
        <v>4.7</v>
      </c>
      <c r="T8" s="64">
        <v>0.75</v>
      </c>
      <c r="U8" s="104">
        <v>4.7300000000000004</v>
      </c>
      <c r="V8" s="104">
        <v>0.73</v>
      </c>
      <c r="W8" s="105">
        <v>4.6100000000000003</v>
      </c>
      <c r="X8" s="105">
        <v>0.87</v>
      </c>
      <c r="Y8" s="106">
        <v>2.8</v>
      </c>
      <c r="Z8" s="106">
        <v>0.5</v>
      </c>
      <c r="AA8" s="30">
        <v>2.8098244863013697</v>
      </c>
      <c r="AB8" s="30">
        <v>0.46279288780263222</v>
      </c>
    </row>
    <row r="9" spans="2:31">
      <c r="B9" s="64" t="s">
        <v>14</v>
      </c>
      <c r="C9" s="143">
        <v>4.72</v>
      </c>
      <c r="D9" s="143">
        <v>0.7</v>
      </c>
      <c r="E9" s="132">
        <v>4.71</v>
      </c>
      <c r="F9" s="132">
        <v>0.76</v>
      </c>
      <c r="G9" s="64" t="s">
        <v>21</v>
      </c>
      <c r="H9" s="64"/>
      <c r="I9" s="106">
        <v>4.58</v>
      </c>
      <c r="J9" s="106">
        <v>0.75</v>
      </c>
      <c r="K9" s="64">
        <v>4.67</v>
      </c>
      <c r="L9" s="64">
        <v>0.77</v>
      </c>
      <c r="M9" s="106">
        <v>4.84</v>
      </c>
      <c r="N9" s="106">
        <v>0.51</v>
      </c>
      <c r="O9" s="106">
        <v>4.67</v>
      </c>
      <c r="P9" s="106">
        <v>0.84</v>
      </c>
      <c r="Q9" s="64">
        <v>4.7699999999999996</v>
      </c>
      <c r="R9" s="64">
        <v>0.72</v>
      </c>
      <c r="S9" s="64">
        <v>4.71</v>
      </c>
      <c r="T9" s="64">
        <v>0.79</v>
      </c>
      <c r="U9" s="104">
        <v>4.68</v>
      </c>
      <c r="V9" s="104">
        <v>0.75</v>
      </c>
      <c r="W9" s="105">
        <v>4.7</v>
      </c>
      <c r="X9" s="105">
        <v>0.73</v>
      </c>
      <c r="Y9" s="64">
        <v>2.85</v>
      </c>
      <c r="Z9" s="64">
        <v>0.43</v>
      </c>
      <c r="AA9" s="30">
        <v>2.83920704845815</v>
      </c>
      <c r="AB9" s="30">
        <v>0.42630174636104917</v>
      </c>
    </row>
    <row r="10" spans="2:31">
      <c r="B10" s="64" t="s">
        <v>22</v>
      </c>
      <c r="C10" s="143">
        <v>4.55</v>
      </c>
      <c r="D10" s="143">
        <v>0.86</v>
      </c>
      <c r="E10" s="132">
        <v>4.71</v>
      </c>
      <c r="F10" s="132">
        <v>0.75</v>
      </c>
      <c r="G10" s="4" t="s">
        <v>49</v>
      </c>
      <c r="I10" s="106">
        <v>4.7</v>
      </c>
      <c r="J10" s="106">
        <v>0.69</v>
      </c>
      <c r="K10" s="64">
        <v>4.6500000000000004</v>
      </c>
      <c r="L10" s="64">
        <v>0.85</v>
      </c>
      <c r="M10" s="106">
        <v>4.67</v>
      </c>
      <c r="N10" s="106">
        <v>0.82</v>
      </c>
      <c r="O10" s="106">
        <v>4.6100000000000003</v>
      </c>
      <c r="P10" s="106">
        <v>0.94</v>
      </c>
      <c r="Q10" s="64">
        <v>4.71</v>
      </c>
      <c r="R10" s="64">
        <v>0.87</v>
      </c>
      <c r="S10" s="64">
        <v>4.6500000000000004</v>
      </c>
      <c r="T10" s="64">
        <v>0.87</v>
      </c>
      <c r="U10" s="104">
        <v>4.75</v>
      </c>
      <c r="V10" s="104">
        <v>0.75</v>
      </c>
      <c r="W10" s="105">
        <v>4.7</v>
      </c>
      <c r="X10" s="105">
        <v>0.78</v>
      </c>
      <c r="Y10" s="64">
        <v>2.79</v>
      </c>
      <c r="Z10" s="64">
        <v>0.53</v>
      </c>
      <c r="AA10" s="30">
        <v>2.8117425067131143</v>
      </c>
      <c r="AB10" s="30">
        <v>0.49144665908571167</v>
      </c>
    </row>
    <row r="11" spans="2:31">
      <c r="B11" s="4" t="s">
        <v>49</v>
      </c>
      <c r="C11" s="143">
        <v>4.66</v>
      </c>
      <c r="D11" s="143">
        <v>0.83</v>
      </c>
      <c r="E11" s="132">
        <v>4.74</v>
      </c>
      <c r="F11" s="132">
        <v>0.72</v>
      </c>
      <c r="G11" s="64" t="s">
        <v>19</v>
      </c>
      <c r="H11" s="64"/>
      <c r="I11" s="106">
        <v>4.7</v>
      </c>
      <c r="J11" s="106">
        <v>0.68</v>
      </c>
      <c r="K11" s="64">
        <v>4.54</v>
      </c>
      <c r="L11" s="64">
        <v>0.96</v>
      </c>
      <c r="M11" s="106">
        <v>4.6500000000000004</v>
      </c>
      <c r="N11" s="106">
        <v>0.8</v>
      </c>
      <c r="O11" s="106">
        <v>4.6100000000000003</v>
      </c>
      <c r="P11" s="106">
        <v>0.93</v>
      </c>
      <c r="Q11" s="64">
        <v>4.6900000000000004</v>
      </c>
      <c r="R11" s="64">
        <v>0.82</v>
      </c>
      <c r="S11" s="64">
        <v>4.6900000000000004</v>
      </c>
      <c r="T11" s="64">
        <v>0.82</v>
      </c>
      <c r="U11" s="104">
        <v>4.5999999999999996</v>
      </c>
      <c r="V11" s="104">
        <v>1</v>
      </c>
      <c r="W11" s="105">
        <v>4.72</v>
      </c>
      <c r="X11" s="105">
        <v>0.76</v>
      </c>
      <c r="Y11" s="64">
        <v>2.83</v>
      </c>
      <c r="Z11" s="64">
        <v>0.48</v>
      </c>
      <c r="AA11" s="30">
        <v>2.8028753993610223</v>
      </c>
      <c r="AB11" s="30">
        <v>0.4989202294051639</v>
      </c>
    </row>
    <row r="12" spans="2:31">
      <c r="B12" s="64" t="s">
        <v>18</v>
      </c>
      <c r="C12" s="143">
        <v>4.72</v>
      </c>
      <c r="D12" s="143">
        <v>0.74</v>
      </c>
      <c r="E12" s="132">
        <v>4.75</v>
      </c>
      <c r="F12" s="132">
        <v>0.7</v>
      </c>
      <c r="G12" s="64" t="s">
        <v>13</v>
      </c>
      <c r="H12" s="64"/>
      <c r="I12" s="106">
        <v>4.72</v>
      </c>
      <c r="J12" s="106">
        <v>0.67</v>
      </c>
      <c r="K12" s="64">
        <v>4.53</v>
      </c>
      <c r="L12" s="64">
        <v>0.93</v>
      </c>
      <c r="M12" s="106">
        <v>4.71</v>
      </c>
      <c r="N12" s="106">
        <v>0.69</v>
      </c>
      <c r="O12" s="106">
        <v>4.55</v>
      </c>
      <c r="P12" s="106">
        <v>0.87</v>
      </c>
      <c r="Q12" s="64">
        <v>4.75</v>
      </c>
      <c r="R12" s="64">
        <v>0.75</v>
      </c>
      <c r="S12" s="64">
        <v>4.71</v>
      </c>
      <c r="T12" s="64">
        <v>0.73</v>
      </c>
      <c r="U12" s="104">
        <v>4.6900000000000004</v>
      </c>
      <c r="V12" s="104">
        <v>0.87</v>
      </c>
      <c r="W12" s="105">
        <v>4.62</v>
      </c>
      <c r="X12" s="105">
        <v>0.9</v>
      </c>
      <c r="Y12" s="64">
        <v>2.89</v>
      </c>
      <c r="Z12" s="64">
        <v>0.38</v>
      </c>
      <c r="AA12" s="30">
        <v>2.8660273586236076</v>
      </c>
      <c r="AB12" s="30">
        <v>0.40181639610230868</v>
      </c>
    </row>
    <row r="13" spans="2:31">
      <c r="B13" s="64" t="s">
        <v>16</v>
      </c>
      <c r="C13" s="143">
        <v>4.67</v>
      </c>
      <c r="D13" s="143">
        <v>0.91</v>
      </c>
      <c r="E13" s="132">
        <v>4.7300000000000004</v>
      </c>
      <c r="F13" s="132">
        <v>0.69</v>
      </c>
      <c r="G13" s="64" t="s">
        <v>18</v>
      </c>
      <c r="H13" s="64"/>
      <c r="I13" s="106">
        <v>4.72</v>
      </c>
      <c r="J13" s="106">
        <v>0.67</v>
      </c>
      <c r="K13" s="64">
        <v>4.6900000000000004</v>
      </c>
      <c r="L13" s="64">
        <v>0.76</v>
      </c>
      <c r="M13" s="106">
        <v>4.63</v>
      </c>
      <c r="N13" s="106">
        <v>0.89</v>
      </c>
      <c r="O13" s="106">
        <v>4.6100000000000003</v>
      </c>
      <c r="P13" s="106">
        <v>0.91</v>
      </c>
      <c r="Q13" s="106">
        <v>4.7</v>
      </c>
      <c r="R13" s="64">
        <v>0.75</v>
      </c>
      <c r="S13" s="64">
        <v>4.67</v>
      </c>
      <c r="T13" s="64">
        <v>0.81</v>
      </c>
      <c r="U13" s="104">
        <v>4.6399999999999997</v>
      </c>
      <c r="V13" s="104">
        <v>0.8</v>
      </c>
      <c r="W13" s="105">
        <v>4.5999999999999996</v>
      </c>
      <c r="X13" s="105">
        <v>0.84</v>
      </c>
      <c r="Y13" s="64">
        <v>2.78</v>
      </c>
      <c r="Z13" s="64">
        <v>0.53</v>
      </c>
      <c r="AA13" s="30">
        <v>2.7913906359189378</v>
      </c>
      <c r="AB13" s="30">
        <v>0.50052100981067249</v>
      </c>
    </row>
    <row r="14" spans="2:31">
      <c r="B14" s="64" t="s">
        <v>24</v>
      </c>
      <c r="C14" s="143">
        <v>4.82</v>
      </c>
      <c r="D14" s="143">
        <v>0.57999999999999996</v>
      </c>
      <c r="E14" s="132">
        <v>4.79</v>
      </c>
      <c r="F14" s="132">
        <v>0.67</v>
      </c>
      <c r="G14" s="64" t="s">
        <v>17</v>
      </c>
      <c r="H14" s="64"/>
      <c r="I14" s="106">
        <v>4.78</v>
      </c>
      <c r="J14" s="106">
        <v>0.66</v>
      </c>
      <c r="K14" s="64">
        <v>4.6500000000000004</v>
      </c>
      <c r="L14" s="64">
        <v>0.86</v>
      </c>
      <c r="M14" s="106">
        <v>4.84</v>
      </c>
      <c r="N14" s="106">
        <v>0.54</v>
      </c>
      <c r="O14" s="106">
        <v>4.72</v>
      </c>
      <c r="P14" s="106">
        <v>0.67</v>
      </c>
      <c r="Q14" s="64">
        <v>4.78</v>
      </c>
      <c r="R14" s="64">
        <v>0.65</v>
      </c>
      <c r="S14" s="106">
        <v>4.7</v>
      </c>
      <c r="T14" s="64">
        <v>0.72</v>
      </c>
      <c r="U14" s="104">
        <v>4.7699999999999996</v>
      </c>
      <c r="V14" s="104">
        <v>0.75</v>
      </c>
      <c r="W14" s="105">
        <v>4.7699999999999996</v>
      </c>
      <c r="X14" s="105">
        <v>0.62</v>
      </c>
      <c r="Y14" s="64">
        <v>2.87</v>
      </c>
      <c r="Z14" s="64">
        <v>0.44</v>
      </c>
      <c r="AA14" s="30">
        <v>2.7932098765432101</v>
      </c>
      <c r="AB14" s="30">
        <v>0.49883267580844048</v>
      </c>
    </row>
    <row r="15" spans="2:31">
      <c r="B15" s="64" t="s">
        <v>15</v>
      </c>
      <c r="C15" s="143">
        <v>4.71</v>
      </c>
      <c r="D15" s="143">
        <v>0.78</v>
      </c>
      <c r="E15" s="132">
        <v>4.78</v>
      </c>
      <c r="F15" s="132">
        <v>0.66</v>
      </c>
      <c r="G15" s="64" t="s">
        <v>23</v>
      </c>
      <c r="H15" s="64"/>
      <c r="I15" s="106">
        <v>4.76</v>
      </c>
      <c r="J15" s="106">
        <v>0.66</v>
      </c>
      <c r="K15" s="64">
        <v>4.5599999999999996</v>
      </c>
      <c r="L15" s="64">
        <v>0.96</v>
      </c>
      <c r="M15" s="106">
        <v>4.6900000000000004</v>
      </c>
      <c r="N15" s="106">
        <v>0.9</v>
      </c>
      <c r="O15" s="106">
        <v>4.3099999999999996</v>
      </c>
      <c r="P15" s="106">
        <v>1.18</v>
      </c>
      <c r="Q15" s="64">
        <v>4.6500000000000004</v>
      </c>
      <c r="R15" s="64">
        <v>0.87</v>
      </c>
      <c r="S15" s="64">
        <v>4.63</v>
      </c>
      <c r="T15" s="64">
        <v>0.99</v>
      </c>
      <c r="U15" s="104">
        <v>4.5599999999999996</v>
      </c>
      <c r="V15" s="104">
        <v>0.84</v>
      </c>
      <c r="W15" s="105">
        <v>4.63</v>
      </c>
      <c r="X15" s="105">
        <v>0.71</v>
      </c>
      <c r="Y15" s="64">
        <v>2.77</v>
      </c>
      <c r="Z15" s="64">
        <v>0.54</v>
      </c>
      <c r="AA15" s="30">
        <v>2.8546737213403879</v>
      </c>
      <c r="AB15" s="30">
        <v>0.42592651848693575</v>
      </c>
    </row>
    <row r="16" spans="2:31">
      <c r="B16" s="64" t="s">
        <v>20</v>
      </c>
      <c r="C16" s="143">
        <v>4.71</v>
      </c>
      <c r="D16" s="143">
        <v>0.75</v>
      </c>
      <c r="E16" s="132">
        <v>4.8</v>
      </c>
      <c r="F16" s="132">
        <v>0.59</v>
      </c>
      <c r="G16" s="64" t="s">
        <v>22</v>
      </c>
      <c r="H16" s="64"/>
      <c r="I16" s="106">
        <v>4.74</v>
      </c>
      <c r="J16" s="106">
        <v>0.66</v>
      </c>
      <c r="K16" s="64">
        <v>4.72</v>
      </c>
      <c r="L16" s="64">
        <v>0.71</v>
      </c>
      <c r="M16" s="106">
        <v>4.7300000000000004</v>
      </c>
      <c r="N16" s="106">
        <v>0.75</v>
      </c>
      <c r="O16" s="106">
        <v>4.66</v>
      </c>
      <c r="P16" s="106">
        <v>0.77</v>
      </c>
      <c r="Q16" s="64">
        <v>4.82</v>
      </c>
      <c r="R16" s="64">
        <v>0.61</v>
      </c>
      <c r="S16" s="64">
        <v>4.72</v>
      </c>
      <c r="T16" s="64">
        <v>0.76</v>
      </c>
      <c r="U16" s="104">
        <v>4.74</v>
      </c>
      <c r="V16" s="104">
        <v>0.74</v>
      </c>
      <c r="W16" s="105">
        <v>4.7</v>
      </c>
      <c r="X16" s="105">
        <v>0.8</v>
      </c>
      <c r="Y16" s="106">
        <v>2.8</v>
      </c>
      <c r="Z16" s="64">
        <v>0.51</v>
      </c>
      <c r="AA16" s="30">
        <v>2.8097894406033941</v>
      </c>
      <c r="AB16" s="30">
        <v>0.49674830411200865</v>
      </c>
    </row>
    <row r="17" spans="2:28">
      <c r="B17" s="64" t="s">
        <v>11</v>
      </c>
      <c r="C17" s="143">
        <v>4.84</v>
      </c>
      <c r="D17" s="143">
        <v>0.52</v>
      </c>
      <c r="E17" s="132">
        <v>4.78</v>
      </c>
      <c r="F17" s="132">
        <v>0.56999999999999995</v>
      </c>
      <c r="G17" s="64" t="s">
        <v>15</v>
      </c>
      <c r="H17" s="64"/>
      <c r="I17" s="106">
        <v>4.71</v>
      </c>
      <c r="J17" s="106">
        <v>0.65</v>
      </c>
      <c r="K17" s="64">
        <v>4.47</v>
      </c>
      <c r="L17" s="64">
        <v>0.96</v>
      </c>
      <c r="M17" s="106">
        <v>4.7</v>
      </c>
      <c r="N17" s="106">
        <v>0.76</v>
      </c>
      <c r="O17" s="106">
        <v>4.62</v>
      </c>
      <c r="P17" s="106">
        <v>0.8</v>
      </c>
      <c r="Q17" s="64">
        <v>4.6500000000000004</v>
      </c>
      <c r="R17" s="106">
        <v>0.8</v>
      </c>
      <c r="S17" s="64">
        <v>4.6100000000000003</v>
      </c>
      <c r="T17" s="64">
        <v>0.86</v>
      </c>
      <c r="U17" s="104">
        <v>4.6900000000000004</v>
      </c>
      <c r="V17" s="104">
        <v>0.69</v>
      </c>
      <c r="W17" s="105">
        <v>4.59</v>
      </c>
      <c r="X17" s="105">
        <v>0.88</v>
      </c>
      <c r="Y17" s="64">
        <v>2.78</v>
      </c>
      <c r="Z17" s="64">
        <v>0.54</v>
      </c>
      <c r="AA17" s="30">
        <v>2.8327137546468402</v>
      </c>
      <c r="AB17" s="30">
        <v>0.45458821744137373</v>
      </c>
    </row>
    <row r="18" spans="2:28">
      <c r="B18" s="64" t="s">
        <v>21</v>
      </c>
      <c r="C18" s="143">
        <v>4.8499999999999996</v>
      </c>
      <c r="D18" s="143">
        <v>0.52</v>
      </c>
      <c r="E18" s="132">
        <v>4.83</v>
      </c>
      <c r="F18" s="132">
        <v>0.49</v>
      </c>
      <c r="G18" s="64" t="s">
        <v>24</v>
      </c>
      <c r="H18" s="64"/>
      <c r="I18" s="106">
        <v>4.75</v>
      </c>
      <c r="J18" s="106">
        <v>0.62</v>
      </c>
      <c r="K18" s="64">
        <v>4.63</v>
      </c>
      <c r="L18" s="64">
        <v>0.82</v>
      </c>
      <c r="M18" s="106">
        <v>4.59</v>
      </c>
      <c r="N18" s="106">
        <v>0.84</v>
      </c>
      <c r="O18" s="106">
        <v>4.63</v>
      </c>
      <c r="P18" s="106">
        <v>0.8</v>
      </c>
      <c r="Q18" s="64">
        <v>4.62</v>
      </c>
      <c r="R18" s="64">
        <v>0.81</v>
      </c>
      <c r="S18" s="64">
        <v>4.54</v>
      </c>
      <c r="T18" s="64">
        <v>0.83</v>
      </c>
      <c r="U18" s="104">
        <v>4.5199999999999996</v>
      </c>
      <c r="V18" s="104">
        <v>0.88</v>
      </c>
      <c r="W18" s="105">
        <v>4.5599999999999996</v>
      </c>
      <c r="X18" s="105">
        <v>0.85</v>
      </c>
      <c r="Y18" s="64">
        <v>2.82</v>
      </c>
      <c r="Z18" s="64">
        <v>0.49</v>
      </c>
      <c r="AA18" s="30">
        <v>2.803613707165109</v>
      </c>
      <c r="AB18" s="30">
        <v>0.48718564301429124</v>
      </c>
    </row>
    <row r="19" spans="2:28">
      <c r="G19" s="64" t="s">
        <v>113</v>
      </c>
      <c r="H19" s="64"/>
      <c r="I19" s="106">
        <v>4.68</v>
      </c>
      <c r="J19" s="106">
        <v>0.62</v>
      </c>
      <c r="K19" s="64">
        <v>4.8600000000000003</v>
      </c>
      <c r="L19" s="64">
        <v>0.48</v>
      </c>
      <c r="M19" s="106">
        <v>4.78</v>
      </c>
      <c r="N19" s="106">
        <v>0.61</v>
      </c>
      <c r="O19" s="106">
        <v>4.6500000000000004</v>
      </c>
      <c r="P19" s="106">
        <v>0.88</v>
      </c>
      <c r="Q19" s="64">
        <v>4.8499999999999996</v>
      </c>
      <c r="R19" s="64">
        <v>0.46</v>
      </c>
      <c r="S19" s="64">
        <v>4.83</v>
      </c>
      <c r="T19" s="64">
        <v>0.54</v>
      </c>
      <c r="U19" s="64"/>
      <c r="V19" s="64"/>
      <c r="W19" s="64"/>
      <c r="X19" s="64"/>
      <c r="Y19" s="64"/>
      <c r="Z19" s="64"/>
      <c r="AA19" s="32"/>
      <c r="AB19" s="32"/>
    </row>
    <row r="20" spans="2:28">
      <c r="G20" s="64" t="s">
        <v>11</v>
      </c>
      <c r="H20" s="64"/>
      <c r="I20" s="106">
        <v>4.87</v>
      </c>
      <c r="J20" s="106">
        <v>0.45</v>
      </c>
      <c r="K20" s="64">
        <v>4.53</v>
      </c>
      <c r="L20" s="64">
        <v>0.92</v>
      </c>
      <c r="M20" s="106">
        <v>4.8</v>
      </c>
      <c r="N20" s="106">
        <v>0.6</v>
      </c>
      <c r="O20" s="106">
        <v>4.63</v>
      </c>
      <c r="P20" s="106">
        <v>0.87</v>
      </c>
      <c r="Q20" s="64">
        <v>4.8499999999999996</v>
      </c>
      <c r="R20" s="64">
        <v>0.52</v>
      </c>
      <c r="S20" s="64">
        <v>4.71</v>
      </c>
      <c r="T20" s="64">
        <v>0.79</v>
      </c>
      <c r="U20" s="104">
        <v>4.71</v>
      </c>
      <c r="V20" s="104">
        <v>0.67</v>
      </c>
      <c r="W20" s="105">
        <v>4.59</v>
      </c>
      <c r="X20" s="105">
        <v>0.82</v>
      </c>
      <c r="Y20" s="64">
        <v>2.89</v>
      </c>
      <c r="Z20" s="64">
        <v>0.36</v>
      </c>
      <c r="AA20" s="30">
        <v>2.8597523848183477</v>
      </c>
      <c r="AB20" s="30">
        <v>0.4288823765995402</v>
      </c>
    </row>
  </sheetData>
  <autoFilter ref="B2:F18" xr:uid="{00000000-0001-0000-0500-000000000000}">
    <sortState xmlns:xlrd2="http://schemas.microsoft.com/office/spreadsheetml/2017/richdata2" ref="B3:F20">
      <sortCondition descending="1" ref="F2:F18"/>
    </sortState>
  </autoFilter>
  <mergeCells count="6">
    <mergeCell ref="AC4:AC5"/>
    <mergeCell ref="AD4:AD5"/>
    <mergeCell ref="AE4:AE5"/>
    <mergeCell ref="Y1:Z1"/>
    <mergeCell ref="C1:D1"/>
    <mergeCell ref="E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C47C3-C975-46F0-A54D-F9C9E39AE138}">
  <dimension ref="A2:S150"/>
  <sheetViews>
    <sheetView topLeftCell="A37" workbookViewId="0">
      <selection sqref="A1:A1048576"/>
    </sheetView>
  </sheetViews>
  <sheetFormatPr defaultColWidth="9" defaultRowHeight="15.6"/>
  <cols>
    <col min="1" max="1" width="35.8984375" style="2" customWidth="1"/>
    <col min="2" max="2" width="16" style="2" customWidth="1"/>
    <col min="3" max="3" width="14" style="2" customWidth="1"/>
    <col min="5" max="5" width="35.8984375" style="2" customWidth="1"/>
    <col min="6" max="6" width="16" style="2" customWidth="1"/>
    <col min="7" max="7" width="14" style="2" customWidth="1"/>
    <col min="8" max="11" width="12.09765625" style="2" customWidth="1"/>
    <col min="12" max="12" width="23.09765625" style="3" customWidth="1"/>
    <col min="13" max="13" width="23.5" style="3" customWidth="1"/>
    <col min="14" max="14" width="35.8984375" style="2" customWidth="1"/>
    <col min="15" max="15" width="17.69921875" style="31" customWidth="1"/>
    <col min="16" max="16" width="13.59765625" style="141" customWidth="1"/>
    <col min="17" max="17" width="18.8984375" style="40" customWidth="1"/>
    <col min="18" max="18" width="17" style="40" customWidth="1"/>
    <col min="19" max="19" width="19.5" style="40" customWidth="1"/>
  </cols>
  <sheetData>
    <row r="2" spans="1:19">
      <c r="A2" s="5" t="s">
        <v>61</v>
      </c>
      <c r="B2" s="5"/>
      <c r="C2" s="5"/>
      <c r="E2" s="5" t="s">
        <v>61</v>
      </c>
      <c r="F2" s="5"/>
      <c r="G2" s="5"/>
      <c r="H2" s="5"/>
      <c r="I2" s="5"/>
      <c r="J2" s="5"/>
      <c r="K2" s="5"/>
      <c r="L2" s="21"/>
      <c r="M2" s="21"/>
      <c r="N2" s="5"/>
      <c r="O2" s="147"/>
      <c r="P2" s="148"/>
      <c r="Q2" s="149"/>
    </row>
    <row r="3" spans="1:19">
      <c r="A3" s="150" t="s">
        <v>66</v>
      </c>
      <c r="B3" s="150"/>
      <c r="C3" s="150"/>
      <c r="E3" s="150" t="s">
        <v>66</v>
      </c>
      <c r="F3" s="150"/>
      <c r="G3" s="150"/>
      <c r="H3" s="150"/>
      <c r="I3" s="150"/>
      <c r="J3" s="150"/>
      <c r="K3" s="150"/>
      <c r="L3" s="151"/>
      <c r="M3" s="151"/>
      <c r="N3" s="150"/>
      <c r="O3" s="152"/>
      <c r="P3" s="148"/>
      <c r="Q3" s="149"/>
    </row>
    <row r="4" spans="1:19">
      <c r="A4" s="153"/>
      <c r="B4" s="154" t="s">
        <v>148</v>
      </c>
      <c r="C4" s="154" t="s">
        <v>145</v>
      </c>
      <c r="E4" s="153"/>
      <c r="F4" s="154" t="s">
        <v>133</v>
      </c>
      <c r="G4" s="154" t="s">
        <v>134</v>
      </c>
      <c r="H4" s="154"/>
      <c r="I4" s="154"/>
      <c r="J4" s="154"/>
      <c r="K4" s="154"/>
      <c r="L4" s="154"/>
      <c r="M4" s="154"/>
      <c r="N4" s="141"/>
      <c r="O4" s="155"/>
    </row>
    <row r="5" spans="1:19">
      <c r="A5" s="156" t="s">
        <v>18</v>
      </c>
      <c r="B5" s="157">
        <v>4.76</v>
      </c>
      <c r="C5" s="158">
        <v>4.8</v>
      </c>
      <c r="E5" s="156" t="s">
        <v>18</v>
      </c>
      <c r="F5" s="159">
        <v>4.75</v>
      </c>
      <c r="G5" s="156">
        <v>4.76</v>
      </c>
      <c r="H5" s="159"/>
      <c r="I5" s="159"/>
      <c r="J5" s="156"/>
      <c r="K5" s="156"/>
      <c r="L5" s="160"/>
      <c r="M5" s="160"/>
      <c r="N5" s="156"/>
      <c r="O5" s="161"/>
      <c r="P5" s="162"/>
      <c r="Q5" s="163"/>
      <c r="R5" s="163"/>
      <c r="S5" s="164"/>
    </row>
    <row r="6" spans="1:19">
      <c r="A6" s="156" t="s">
        <v>49</v>
      </c>
      <c r="B6" s="157">
        <v>4.7300000000000004</v>
      </c>
      <c r="C6" s="158">
        <v>4.7699999999999996</v>
      </c>
      <c r="E6" s="156" t="s">
        <v>49</v>
      </c>
      <c r="F6" s="159">
        <v>4.75</v>
      </c>
      <c r="G6" s="156">
        <v>4.74</v>
      </c>
      <c r="H6" s="159"/>
      <c r="I6" s="159"/>
      <c r="J6" s="156"/>
      <c r="K6" s="156"/>
      <c r="L6" s="160"/>
      <c r="M6" s="165"/>
      <c r="N6" s="156"/>
      <c r="O6" s="161"/>
      <c r="P6" s="162"/>
      <c r="Q6" s="163"/>
      <c r="R6" s="163"/>
      <c r="S6" s="164"/>
    </row>
    <row r="7" spans="1:19">
      <c r="A7" s="156" t="s">
        <v>50</v>
      </c>
      <c r="B7" s="157">
        <v>4.72</v>
      </c>
      <c r="C7" s="158">
        <v>4.6900000000000004</v>
      </c>
      <c r="E7" s="156" t="s">
        <v>50</v>
      </c>
      <c r="F7" s="159">
        <v>4.84</v>
      </c>
      <c r="G7" s="156">
        <v>4.54</v>
      </c>
      <c r="H7" s="159"/>
      <c r="I7" s="159"/>
      <c r="J7" s="156"/>
      <c r="K7" s="156"/>
      <c r="L7" s="160"/>
      <c r="M7" s="160"/>
      <c r="N7" s="159"/>
      <c r="O7" s="161"/>
      <c r="P7" s="162"/>
      <c r="Q7" s="163"/>
      <c r="R7" s="163"/>
      <c r="S7" s="164"/>
    </row>
    <row r="8" spans="1:19">
      <c r="A8" s="156" t="s">
        <v>16</v>
      </c>
      <c r="B8" s="157">
        <v>4.68</v>
      </c>
      <c r="C8" s="158">
        <v>4.8</v>
      </c>
      <c r="E8" s="156" t="s">
        <v>51</v>
      </c>
      <c r="F8" s="159">
        <v>4.79</v>
      </c>
      <c r="G8" s="156">
        <v>4.63</v>
      </c>
      <c r="H8" s="159"/>
      <c r="I8" s="159"/>
      <c r="J8" s="156"/>
      <c r="K8" s="156"/>
      <c r="L8" s="160"/>
      <c r="M8" s="165"/>
      <c r="N8" s="156"/>
      <c r="O8" s="161"/>
      <c r="P8" s="162"/>
      <c r="Q8" s="163"/>
      <c r="R8" s="163"/>
      <c r="S8" s="164"/>
    </row>
    <row r="9" spans="1:19">
      <c r="A9" s="156" t="s">
        <v>15</v>
      </c>
      <c r="B9" s="157">
        <v>4.7699999999999996</v>
      </c>
      <c r="C9" s="158">
        <v>4.87</v>
      </c>
      <c r="E9" s="156" t="s">
        <v>16</v>
      </c>
      <c r="F9" s="159">
        <v>4.62</v>
      </c>
      <c r="G9" s="156">
        <v>4.66</v>
      </c>
      <c r="H9" s="159"/>
      <c r="I9" s="159"/>
      <c r="J9" s="159"/>
      <c r="K9" s="156"/>
      <c r="L9" s="160"/>
      <c r="M9" s="160"/>
      <c r="N9" s="156"/>
      <c r="O9" s="161"/>
      <c r="P9" s="162"/>
      <c r="Q9" s="163"/>
      <c r="R9" s="163"/>
      <c r="S9" s="164"/>
    </row>
    <row r="10" spans="1:19">
      <c r="A10" s="156" t="s">
        <v>54</v>
      </c>
      <c r="B10" s="157">
        <v>4.83</v>
      </c>
      <c r="C10" s="158">
        <v>4.82</v>
      </c>
      <c r="E10" s="156" t="s">
        <v>15</v>
      </c>
      <c r="F10" s="159">
        <v>4.8</v>
      </c>
      <c r="G10" s="156">
        <v>4.71</v>
      </c>
      <c r="H10" s="159"/>
      <c r="I10" s="159"/>
      <c r="J10" s="156"/>
      <c r="K10" s="156"/>
      <c r="L10" s="160"/>
      <c r="M10" s="165"/>
      <c r="N10" s="156"/>
      <c r="O10" s="161"/>
      <c r="P10" s="162"/>
      <c r="Q10" s="163"/>
      <c r="R10" s="163"/>
      <c r="S10" s="164"/>
    </row>
    <row r="11" spans="1:19">
      <c r="A11" s="156" t="s">
        <v>17</v>
      </c>
      <c r="B11" s="157">
        <v>4.8899999999999997</v>
      </c>
      <c r="C11" s="158">
        <v>4.8499999999999996</v>
      </c>
      <c r="E11" s="156" t="s">
        <v>54</v>
      </c>
      <c r="F11" s="159">
        <v>4.8899999999999997</v>
      </c>
      <c r="G11" s="156">
        <v>4.76</v>
      </c>
      <c r="H11" s="159"/>
      <c r="I11" s="159"/>
      <c r="J11" s="156"/>
      <c r="K11" s="159"/>
      <c r="L11" s="160"/>
      <c r="M11" s="165"/>
      <c r="N11" s="156"/>
      <c r="O11" s="161"/>
      <c r="P11" s="162"/>
      <c r="Q11" s="163"/>
      <c r="R11" s="163"/>
      <c r="S11" s="164"/>
    </row>
    <row r="12" spans="1:19">
      <c r="A12" s="156" t="s">
        <v>14</v>
      </c>
      <c r="B12" s="157">
        <v>4.7699999999999996</v>
      </c>
      <c r="C12" s="158">
        <v>4.74</v>
      </c>
      <c r="E12" s="156" t="s">
        <v>17</v>
      </c>
      <c r="F12" s="159">
        <v>4.84</v>
      </c>
      <c r="G12" s="156">
        <v>4.8499999999999996</v>
      </c>
      <c r="H12" s="159"/>
      <c r="I12" s="159"/>
      <c r="J12" s="156"/>
      <c r="K12" s="156"/>
      <c r="L12" s="160"/>
      <c r="M12" s="165"/>
      <c r="N12" s="156"/>
      <c r="O12" s="161"/>
      <c r="P12" s="162"/>
      <c r="Q12" s="163"/>
      <c r="R12" s="163"/>
      <c r="S12" s="164"/>
    </row>
    <row r="13" spans="1:19">
      <c r="A13" s="156" t="s">
        <v>53</v>
      </c>
      <c r="B13" s="157">
        <v>4.8899999999999997</v>
      </c>
      <c r="C13" s="158">
        <v>4.88</v>
      </c>
      <c r="E13" s="156" t="s">
        <v>14</v>
      </c>
      <c r="F13" s="159">
        <v>4.8</v>
      </c>
      <c r="G13" s="156">
        <v>4.72</v>
      </c>
      <c r="H13" s="159"/>
      <c r="I13" s="159"/>
      <c r="J13" s="159"/>
      <c r="K13" s="156"/>
      <c r="L13" s="160"/>
      <c r="M13" s="165"/>
      <c r="N13" s="156"/>
      <c r="O13" s="161"/>
      <c r="P13" s="162"/>
      <c r="Q13" s="163"/>
      <c r="R13" s="163"/>
      <c r="S13" s="164"/>
    </row>
    <row r="14" spans="1:19">
      <c r="A14" s="156" t="s">
        <v>48</v>
      </c>
      <c r="B14" s="157">
        <v>4.67</v>
      </c>
      <c r="C14" s="158">
        <v>4.79</v>
      </c>
      <c r="E14" s="156" t="s">
        <v>53</v>
      </c>
      <c r="F14" s="159">
        <v>4.83</v>
      </c>
      <c r="G14" s="156">
        <v>4.79</v>
      </c>
      <c r="H14" s="159"/>
      <c r="I14" s="159"/>
      <c r="J14" s="156"/>
      <c r="K14" s="156"/>
      <c r="L14" s="160"/>
      <c r="M14" s="165"/>
      <c r="N14" s="156"/>
      <c r="O14" s="161"/>
      <c r="P14" s="162"/>
      <c r="Q14" s="163"/>
      <c r="R14" s="163"/>
      <c r="S14" s="164"/>
    </row>
    <row r="15" spans="1:19">
      <c r="A15" s="156" t="s">
        <v>20</v>
      </c>
      <c r="B15" s="157">
        <v>4.79</v>
      </c>
      <c r="C15" s="158">
        <v>4.87</v>
      </c>
      <c r="E15" s="156" t="s">
        <v>48</v>
      </c>
      <c r="F15" s="159">
        <v>4.7699999999999996</v>
      </c>
      <c r="G15" s="156">
        <v>4.7699999999999996</v>
      </c>
      <c r="H15" s="159"/>
      <c r="I15" s="159"/>
      <c r="J15" s="156"/>
      <c r="K15" s="156"/>
      <c r="L15" s="160"/>
      <c r="M15" s="165"/>
      <c r="N15" s="156"/>
      <c r="O15" s="161"/>
      <c r="P15" s="162"/>
      <c r="Q15" s="163"/>
      <c r="R15" s="163"/>
      <c r="S15" s="164"/>
    </row>
    <row r="16" spans="1:19">
      <c r="A16" s="156" t="s">
        <v>21</v>
      </c>
      <c r="B16" s="157">
        <v>4.8499999999999996</v>
      </c>
      <c r="C16" s="158">
        <v>4.8899999999999997</v>
      </c>
      <c r="E16" s="156" t="s">
        <v>20</v>
      </c>
      <c r="F16" s="159">
        <v>4.7</v>
      </c>
      <c r="G16" s="156">
        <v>4.88</v>
      </c>
      <c r="H16" s="159"/>
      <c r="I16" s="159"/>
      <c r="J16" s="156"/>
      <c r="K16" s="156"/>
      <c r="L16" s="160"/>
      <c r="M16" s="165"/>
      <c r="N16" s="156"/>
      <c r="O16" s="161"/>
      <c r="P16" s="162"/>
      <c r="Q16" s="163"/>
      <c r="R16" s="163"/>
      <c r="S16" s="166"/>
    </row>
    <row r="17" spans="1:19">
      <c r="A17" s="156" t="s">
        <v>52</v>
      </c>
      <c r="B17" s="157">
        <v>4.67</v>
      </c>
      <c r="C17" s="158">
        <v>4.55</v>
      </c>
      <c r="E17" s="156" t="s">
        <v>21</v>
      </c>
      <c r="F17" s="159">
        <v>4.6500000000000004</v>
      </c>
      <c r="G17" s="156">
        <v>4.79</v>
      </c>
      <c r="H17" s="159"/>
      <c r="I17" s="159"/>
      <c r="J17" s="156"/>
      <c r="K17" s="156"/>
      <c r="L17" s="160"/>
      <c r="M17" s="165"/>
      <c r="N17" s="156"/>
      <c r="O17" s="161"/>
      <c r="P17" s="162"/>
      <c r="Q17" s="163"/>
      <c r="R17" s="163"/>
      <c r="S17" s="164"/>
    </row>
    <row r="18" spans="1:19">
      <c r="A18" s="165" t="s">
        <v>84</v>
      </c>
      <c r="B18" s="167">
        <v>4.71</v>
      </c>
      <c r="C18" s="168">
        <v>4.6900000000000004</v>
      </c>
      <c r="E18" s="156" t="s">
        <v>52</v>
      </c>
      <c r="F18" s="159">
        <v>4.75</v>
      </c>
      <c r="G18" s="156">
        <v>4.59</v>
      </c>
      <c r="H18" s="159"/>
      <c r="I18" s="159"/>
      <c r="J18" s="156"/>
      <c r="K18" s="156"/>
      <c r="L18" s="160"/>
      <c r="M18" s="165"/>
      <c r="N18" s="156"/>
      <c r="O18" s="161"/>
      <c r="P18" s="162"/>
      <c r="Q18" s="163"/>
      <c r="R18" s="163"/>
      <c r="S18" s="166"/>
    </row>
    <row r="19" spans="1:19">
      <c r="A19" s="153" t="s">
        <v>93</v>
      </c>
      <c r="B19" s="169">
        <v>4.79</v>
      </c>
      <c r="C19" s="170">
        <v>4.68</v>
      </c>
      <c r="E19" s="165" t="s">
        <v>84</v>
      </c>
      <c r="F19" s="160">
        <v>4.49</v>
      </c>
      <c r="G19" s="165">
        <v>4.38</v>
      </c>
      <c r="H19" s="160"/>
      <c r="I19" s="160"/>
      <c r="J19" s="165"/>
      <c r="K19" s="165"/>
      <c r="L19" s="160"/>
      <c r="M19" s="165"/>
      <c r="N19" s="165"/>
      <c r="O19" s="161"/>
      <c r="P19" s="162"/>
      <c r="Q19" s="163"/>
      <c r="R19" s="163"/>
      <c r="S19" s="166"/>
    </row>
    <row r="20" spans="1:19">
      <c r="E20" s="153" t="s">
        <v>93</v>
      </c>
      <c r="F20" s="171">
        <v>4.4800000000000004</v>
      </c>
      <c r="G20" s="153">
        <v>4.6100000000000003</v>
      </c>
      <c r="H20" s="171"/>
      <c r="I20" s="171"/>
      <c r="J20" s="153"/>
      <c r="K20" s="171"/>
      <c r="L20" s="172"/>
      <c r="M20" s="154"/>
      <c r="N20" s="153"/>
      <c r="O20" s="173"/>
      <c r="P20" s="174"/>
      <c r="Q20" s="175"/>
      <c r="R20" s="163"/>
      <c r="S20" s="164"/>
    </row>
    <row r="21" spans="1:19">
      <c r="B21" s="176"/>
      <c r="C21" s="176"/>
      <c r="F21" s="176">
        <v>4.74</v>
      </c>
      <c r="G21" s="176">
        <v>4.97</v>
      </c>
      <c r="H21" s="177"/>
      <c r="I21" s="177"/>
      <c r="J21" s="16"/>
      <c r="K21" s="16"/>
      <c r="L21" s="178"/>
    </row>
    <row r="22" spans="1:19">
      <c r="H22" s="179"/>
      <c r="I22" s="179"/>
      <c r="L22" s="178"/>
    </row>
    <row r="23" spans="1:19">
      <c r="H23" s="179"/>
      <c r="I23" s="179"/>
      <c r="L23" s="178"/>
    </row>
    <row r="24" spans="1:19">
      <c r="H24" s="179"/>
      <c r="I24" s="179"/>
      <c r="L24" s="178"/>
      <c r="P24" s="148"/>
      <c r="Q24" s="149"/>
    </row>
    <row r="25" spans="1:19">
      <c r="A25" s="5" t="s">
        <v>56</v>
      </c>
      <c r="B25" s="5"/>
      <c r="C25" s="5"/>
      <c r="E25" s="5" t="s">
        <v>56</v>
      </c>
      <c r="F25" s="5"/>
      <c r="G25" s="5"/>
      <c r="H25" s="180"/>
      <c r="I25" s="180"/>
      <c r="J25" s="5"/>
      <c r="K25" s="5"/>
      <c r="L25" s="181"/>
      <c r="M25" s="21"/>
      <c r="N25" s="5"/>
      <c r="O25" s="147"/>
      <c r="P25" s="148"/>
      <c r="Q25" s="149"/>
    </row>
    <row r="26" spans="1:19">
      <c r="A26" s="182" t="s">
        <v>67</v>
      </c>
      <c r="B26" s="182"/>
      <c r="C26" s="182"/>
      <c r="E26" s="182" t="s">
        <v>67</v>
      </c>
      <c r="F26" s="182"/>
      <c r="G26" s="182"/>
      <c r="H26" s="183"/>
      <c r="I26" s="183"/>
      <c r="J26" s="182"/>
      <c r="K26" s="182"/>
      <c r="L26" s="184"/>
      <c r="M26" s="185"/>
      <c r="N26" s="182"/>
      <c r="O26" s="186"/>
      <c r="P26" s="148"/>
      <c r="Q26" s="149"/>
    </row>
    <row r="27" spans="1:19">
      <c r="A27" s="153"/>
      <c r="B27" s="154" t="s">
        <v>148</v>
      </c>
      <c r="C27" s="154" t="s">
        <v>145</v>
      </c>
      <c r="E27" s="153"/>
      <c r="F27" s="154" t="s">
        <v>133</v>
      </c>
      <c r="G27" s="154" t="s">
        <v>134</v>
      </c>
      <c r="H27" s="172"/>
      <c r="I27" s="172"/>
      <c r="J27" s="154"/>
      <c r="K27" s="154"/>
      <c r="L27" s="154"/>
      <c r="M27" s="154"/>
      <c r="N27" s="141"/>
      <c r="O27" s="155"/>
    </row>
    <row r="28" spans="1:19">
      <c r="A28" s="187" t="s">
        <v>18</v>
      </c>
      <c r="B28" s="188">
        <v>4.8</v>
      </c>
      <c r="C28" s="189" t="s">
        <v>151</v>
      </c>
      <c r="E28" s="187" t="s">
        <v>18</v>
      </c>
      <c r="F28" s="187">
        <v>4.74</v>
      </c>
      <c r="G28" s="187">
        <v>4.83</v>
      </c>
      <c r="H28" s="190"/>
      <c r="I28" s="190"/>
      <c r="J28" s="187"/>
      <c r="K28" s="187"/>
      <c r="L28" s="191"/>
      <c r="M28" s="192"/>
      <c r="N28" s="187"/>
      <c r="O28" s="193"/>
      <c r="P28" s="194"/>
      <c r="Q28" s="195"/>
      <c r="R28" s="195"/>
      <c r="S28" s="164"/>
    </row>
    <row r="29" spans="1:19">
      <c r="A29" s="187" t="s">
        <v>49</v>
      </c>
      <c r="B29" s="188">
        <v>4.72</v>
      </c>
      <c r="C29" s="189" t="s">
        <v>151</v>
      </c>
      <c r="E29" s="187" t="s">
        <v>49</v>
      </c>
      <c r="F29" s="187">
        <v>4.74</v>
      </c>
      <c r="G29" s="187">
        <v>4.76</v>
      </c>
      <c r="H29" s="190"/>
      <c r="I29" s="190"/>
      <c r="J29" s="187"/>
      <c r="K29" s="187"/>
      <c r="L29" s="191"/>
      <c r="M29" s="192"/>
      <c r="N29" s="187"/>
      <c r="O29" s="193"/>
      <c r="P29" s="194"/>
      <c r="Q29" s="195"/>
      <c r="R29" s="195"/>
      <c r="S29" s="166"/>
    </row>
    <row r="30" spans="1:19">
      <c r="A30" s="187" t="s">
        <v>50</v>
      </c>
      <c r="B30" s="188">
        <v>4.6100000000000003</v>
      </c>
      <c r="C30" s="189" t="s">
        <v>151</v>
      </c>
      <c r="E30" s="187" t="s">
        <v>50</v>
      </c>
      <c r="F30" s="187">
        <v>4.8499999999999996</v>
      </c>
      <c r="G30" s="187">
        <v>4.62</v>
      </c>
      <c r="H30" s="190"/>
      <c r="I30" s="190"/>
      <c r="J30" s="187"/>
      <c r="K30" s="190"/>
      <c r="L30" s="191"/>
      <c r="M30" s="192"/>
      <c r="N30" s="187"/>
      <c r="O30" s="193"/>
      <c r="P30" s="194"/>
      <c r="Q30" s="195"/>
      <c r="R30" s="195"/>
      <c r="S30" s="164"/>
    </row>
    <row r="31" spans="1:19">
      <c r="A31" s="187" t="s">
        <v>16</v>
      </c>
      <c r="B31" s="188">
        <v>4.7300000000000004</v>
      </c>
      <c r="C31" s="189" t="s">
        <v>151</v>
      </c>
      <c r="E31" s="187" t="s">
        <v>51</v>
      </c>
      <c r="F31" s="187">
        <v>4.76</v>
      </c>
      <c r="G31" s="187">
        <v>4.68</v>
      </c>
      <c r="H31" s="190"/>
      <c r="I31" s="190"/>
      <c r="J31" s="187"/>
      <c r="K31" s="187"/>
      <c r="L31" s="191"/>
      <c r="M31" s="191"/>
      <c r="N31" s="190"/>
      <c r="O31" s="193"/>
      <c r="P31" s="194"/>
      <c r="Q31" s="195"/>
      <c r="R31" s="195"/>
      <c r="S31" s="164"/>
    </row>
    <row r="32" spans="1:19">
      <c r="A32" s="187" t="s">
        <v>15</v>
      </c>
      <c r="B32" s="188">
        <v>4.8499999999999996</v>
      </c>
      <c r="C32" s="189" t="s">
        <v>151</v>
      </c>
      <c r="E32" s="187" t="s">
        <v>16</v>
      </c>
      <c r="F32" s="187">
        <v>4.5199999999999996</v>
      </c>
      <c r="G32" s="187">
        <v>4.63</v>
      </c>
      <c r="H32" s="190"/>
      <c r="I32" s="190"/>
      <c r="J32" s="187"/>
      <c r="K32" s="187"/>
      <c r="L32" s="191"/>
      <c r="M32" s="192"/>
      <c r="N32" s="187"/>
      <c r="O32" s="193"/>
      <c r="P32" s="194"/>
      <c r="Q32" s="195"/>
      <c r="R32" s="195"/>
      <c r="S32" s="166"/>
    </row>
    <row r="33" spans="1:19">
      <c r="A33" s="187" t="s">
        <v>54</v>
      </c>
      <c r="B33" s="188">
        <v>4.93</v>
      </c>
      <c r="C33" s="189" t="s">
        <v>151</v>
      </c>
      <c r="E33" s="187" t="s">
        <v>15</v>
      </c>
      <c r="F33" s="187">
        <v>4.83</v>
      </c>
      <c r="G33" s="187">
        <v>4.58</v>
      </c>
      <c r="H33" s="190"/>
      <c r="I33" s="190"/>
      <c r="J33" s="187"/>
      <c r="K33" s="187"/>
      <c r="L33" s="191"/>
      <c r="M33" s="192"/>
      <c r="N33" s="187"/>
      <c r="P33" s="194"/>
      <c r="Q33" s="195"/>
      <c r="R33" s="195"/>
      <c r="S33" s="164"/>
    </row>
    <row r="34" spans="1:19">
      <c r="A34" s="187" t="s">
        <v>17</v>
      </c>
      <c r="B34" s="188">
        <v>4.9000000000000004</v>
      </c>
      <c r="C34" s="189" t="s">
        <v>151</v>
      </c>
      <c r="E34" s="187" t="s">
        <v>54</v>
      </c>
      <c r="F34" s="187">
        <v>4.93</v>
      </c>
      <c r="G34" s="187">
        <v>4.57</v>
      </c>
      <c r="H34" s="190"/>
      <c r="I34" s="190"/>
      <c r="J34" s="190"/>
      <c r="K34" s="187"/>
      <c r="L34" s="191"/>
      <c r="M34" s="192"/>
      <c r="N34" s="190"/>
      <c r="O34" s="193"/>
      <c r="P34" s="194"/>
      <c r="Q34" s="195"/>
      <c r="R34" s="195"/>
      <c r="S34" s="164"/>
    </row>
    <row r="35" spans="1:19">
      <c r="A35" s="187" t="s">
        <v>14</v>
      </c>
      <c r="B35" s="188">
        <v>4.6900000000000004</v>
      </c>
      <c r="C35" s="189" t="s">
        <v>151</v>
      </c>
      <c r="E35" s="187" t="s">
        <v>17</v>
      </c>
      <c r="F35" s="187">
        <v>4.8499999999999996</v>
      </c>
      <c r="G35" s="190">
        <v>4.82</v>
      </c>
      <c r="H35" s="190"/>
      <c r="I35" s="190"/>
      <c r="J35" s="187"/>
      <c r="K35" s="187"/>
      <c r="L35" s="191"/>
      <c r="M35" s="192"/>
      <c r="N35" s="187"/>
      <c r="O35" s="193"/>
      <c r="P35" s="194"/>
      <c r="Q35" s="195"/>
      <c r="R35" s="195"/>
      <c r="S35" s="164"/>
    </row>
    <row r="36" spans="1:19">
      <c r="A36" s="187" t="s">
        <v>53</v>
      </c>
      <c r="B36" s="188">
        <v>4.87</v>
      </c>
      <c r="C36" s="189" t="s">
        <v>151</v>
      </c>
      <c r="E36" s="187" t="s">
        <v>14</v>
      </c>
      <c r="F36" s="187">
        <v>4.74</v>
      </c>
      <c r="G36" s="190">
        <v>4.5999999999999996</v>
      </c>
      <c r="H36" s="190"/>
      <c r="I36" s="190"/>
      <c r="J36" s="187"/>
      <c r="K36" s="187"/>
      <c r="L36" s="191"/>
      <c r="M36" s="192"/>
      <c r="N36" s="187"/>
      <c r="O36" s="193"/>
      <c r="P36" s="194"/>
      <c r="Q36" s="195"/>
      <c r="R36" s="195"/>
      <c r="S36" s="164"/>
    </row>
    <row r="37" spans="1:19">
      <c r="A37" s="187" t="s">
        <v>48</v>
      </c>
      <c r="B37" s="188">
        <v>4.6100000000000003</v>
      </c>
      <c r="C37" s="189" t="s">
        <v>151</v>
      </c>
      <c r="E37" s="187" t="s">
        <v>53</v>
      </c>
      <c r="F37" s="190">
        <v>4.8</v>
      </c>
      <c r="G37" s="190">
        <v>4.7</v>
      </c>
      <c r="H37" s="190"/>
      <c r="I37" s="190"/>
      <c r="J37" s="187"/>
      <c r="K37" s="187"/>
      <c r="L37" s="191"/>
      <c r="M37" s="192"/>
      <c r="N37" s="187"/>
      <c r="O37" s="193"/>
      <c r="P37" s="194"/>
      <c r="Q37" s="195"/>
      <c r="R37" s="195"/>
      <c r="S37" s="164"/>
    </row>
    <row r="38" spans="1:19">
      <c r="A38" s="187" t="s">
        <v>20</v>
      </c>
      <c r="B38" s="188">
        <v>4.7300000000000004</v>
      </c>
      <c r="C38" s="189" t="s">
        <v>151</v>
      </c>
      <c r="E38" s="187" t="s">
        <v>48</v>
      </c>
      <c r="F38" s="190">
        <v>4.8</v>
      </c>
      <c r="G38" s="190">
        <v>4.8099999999999996</v>
      </c>
      <c r="H38" s="190"/>
      <c r="I38" s="190"/>
      <c r="J38" s="187"/>
      <c r="K38" s="187"/>
      <c r="L38" s="191"/>
      <c r="M38" s="192"/>
      <c r="N38" s="187"/>
      <c r="O38" s="193"/>
      <c r="P38" s="194"/>
      <c r="Q38" s="195"/>
      <c r="R38" s="195"/>
      <c r="S38" s="166"/>
    </row>
    <row r="39" spans="1:19">
      <c r="A39" s="187" t="s">
        <v>21</v>
      </c>
      <c r="B39" s="188">
        <v>4.83</v>
      </c>
      <c r="C39" s="189" t="s">
        <v>151</v>
      </c>
      <c r="E39" s="187" t="s">
        <v>20</v>
      </c>
      <c r="F39" s="187">
        <v>4.6500000000000004</v>
      </c>
      <c r="G39" s="190">
        <v>4.87</v>
      </c>
      <c r="H39" s="190"/>
      <c r="I39" s="190"/>
      <c r="J39" s="190"/>
      <c r="K39" s="190"/>
      <c r="L39" s="191"/>
      <c r="M39" s="192"/>
      <c r="N39" s="187"/>
      <c r="O39" s="193"/>
      <c r="P39" s="194"/>
      <c r="Q39" s="195"/>
      <c r="R39" s="195"/>
      <c r="S39" s="164"/>
    </row>
    <row r="40" spans="1:19">
      <c r="A40" s="187" t="s">
        <v>52</v>
      </c>
      <c r="B40" s="188">
        <v>4.8</v>
      </c>
      <c r="C40" s="189" t="s">
        <v>151</v>
      </c>
      <c r="E40" s="187" t="s">
        <v>21</v>
      </c>
      <c r="F40" s="187">
        <v>4.58</v>
      </c>
      <c r="G40" s="190">
        <v>4.71</v>
      </c>
      <c r="H40" s="190"/>
      <c r="I40" s="190"/>
      <c r="J40" s="187"/>
      <c r="K40" s="187"/>
      <c r="L40" s="191"/>
      <c r="M40" s="192"/>
      <c r="N40" s="187"/>
      <c r="O40" s="193"/>
      <c r="P40" s="194"/>
      <c r="Q40" s="195"/>
      <c r="R40" s="195"/>
      <c r="S40" s="164"/>
    </row>
    <row r="41" spans="1:19">
      <c r="A41" s="187" t="s">
        <v>84</v>
      </c>
      <c r="B41" s="188">
        <v>4.91</v>
      </c>
      <c r="C41" s="189" t="s">
        <v>151</v>
      </c>
      <c r="E41" s="187" t="s">
        <v>52</v>
      </c>
      <c r="F41" s="187">
        <v>4.76</v>
      </c>
      <c r="G41" s="190">
        <v>4.7</v>
      </c>
      <c r="H41" s="190"/>
      <c r="I41" s="190"/>
      <c r="J41" s="187"/>
      <c r="K41" s="187"/>
      <c r="L41" s="191"/>
      <c r="M41" s="192"/>
      <c r="N41" s="187"/>
      <c r="O41" s="193"/>
      <c r="P41" s="194"/>
      <c r="Q41" s="195"/>
      <c r="R41" s="195"/>
      <c r="S41" s="166"/>
    </row>
    <row r="42" spans="1:19">
      <c r="A42" s="153" t="s">
        <v>93</v>
      </c>
      <c r="B42" s="169">
        <v>4.76</v>
      </c>
      <c r="C42" s="170" t="s">
        <v>151</v>
      </c>
      <c r="E42" s="187" t="s">
        <v>84</v>
      </c>
      <c r="F42" s="187">
        <v>4.46</v>
      </c>
      <c r="G42" s="190">
        <v>4.3</v>
      </c>
      <c r="H42" s="190"/>
      <c r="I42" s="190"/>
      <c r="J42" s="187"/>
      <c r="K42" s="187"/>
      <c r="L42" s="191"/>
      <c r="M42" s="192"/>
      <c r="N42" s="187"/>
      <c r="O42" s="193"/>
      <c r="P42" s="194"/>
      <c r="Q42" s="195"/>
      <c r="R42" s="195"/>
      <c r="S42" s="166"/>
    </row>
    <row r="43" spans="1:19">
      <c r="E43" s="153" t="s">
        <v>93</v>
      </c>
      <c r="F43" s="153">
        <v>4.38</v>
      </c>
      <c r="G43" s="171">
        <v>4.63</v>
      </c>
      <c r="H43" s="171"/>
      <c r="I43" s="171"/>
      <c r="J43" s="153"/>
      <c r="K43" s="153"/>
      <c r="L43" s="172"/>
      <c r="M43" s="154"/>
      <c r="N43" s="153"/>
      <c r="O43" s="173"/>
      <c r="P43" s="174"/>
      <c r="Q43" s="175"/>
      <c r="R43" s="195"/>
      <c r="S43" s="164"/>
    </row>
    <row r="44" spans="1:19">
      <c r="B44" s="176"/>
      <c r="C44" s="176"/>
      <c r="E44" s="2" t="s">
        <v>113</v>
      </c>
      <c r="F44" s="176">
        <v>4.75</v>
      </c>
      <c r="G44" s="176">
        <v>4.97</v>
      </c>
      <c r="H44" s="179"/>
      <c r="I44" s="179"/>
      <c r="J44" s="16"/>
      <c r="K44" s="179"/>
      <c r="L44" s="178"/>
    </row>
    <row r="45" spans="1:19">
      <c r="H45" s="179"/>
      <c r="I45" s="179"/>
      <c r="L45" s="178"/>
    </row>
    <row r="46" spans="1:19">
      <c r="H46" s="179"/>
      <c r="I46" s="179"/>
      <c r="L46" s="178"/>
    </row>
    <row r="47" spans="1:19">
      <c r="A47" s="5" t="s">
        <v>59</v>
      </c>
      <c r="B47" s="5"/>
      <c r="C47" s="5"/>
      <c r="E47" s="5" t="s">
        <v>59</v>
      </c>
      <c r="F47" s="5"/>
      <c r="G47" s="5"/>
      <c r="H47" s="180"/>
      <c r="I47" s="180"/>
      <c r="J47" s="5"/>
      <c r="K47" s="5"/>
      <c r="L47" s="181"/>
      <c r="M47" s="21"/>
      <c r="N47" s="5"/>
      <c r="O47" s="147"/>
      <c r="P47" s="148"/>
      <c r="Q47" s="149"/>
    </row>
    <row r="48" spans="1:19">
      <c r="A48" s="182" t="s">
        <v>68</v>
      </c>
      <c r="B48" s="182"/>
      <c r="C48" s="182"/>
      <c r="E48" s="182" t="s">
        <v>68</v>
      </c>
      <c r="F48" s="182"/>
      <c r="G48" s="182"/>
      <c r="H48" s="183"/>
      <c r="I48" s="183"/>
      <c r="J48" s="182"/>
      <c r="K48" s="182"/>
      <c r="L48" s="184"/>
      <c r="M48" s="185"/>
      <c r="N48" s="182"/>
      <c r="O48" s="186"/>
      <c r="P48" s="148"/>
      <c r="Q48" s="149"/>
    </row>
    <row r="49" spans="1:19">
      <c r="A49" s="153"/>
      <c r="B49" s="154" t="s">
        <v>148</v>
      </c>
      <c r="C49" s="154" t="s">
        <v>145</v>
      </c>
      <c r="E49" s="153"/>
      <c r="F49" s="154" t="s">
        <v>133</v>
      </c>
      <c r="G49" s="154" t="s">
        <v>134</v>
      </c>
      <c r="H49" s="172"/>
      <c r="I49" s="172"/>
      <c r="J49" s="154"/>
      <c r="K49" s="154"/>
      <c r="L49" s="154"/>
      <c r="M49" s="154"/>
      <c r="N49" s="141"/>
      <c r="O49" s="155"/>
    </row>
    <row r="50" spans="1:19">
      <c r="A50" s="196" t="s">
        <v>18</v>
      </c>
      <c r="B50" s="197">
        <v>4.7699999999999996</v>
      </c>
      <c r="C50" s="198">
        <v>4.82</v>
      </c>
      <c r="E50" s="196" t="s">
        <v>18</v>
      </c>
      <c r="F50" s="196">
        <v>4.76</v>
      </c>
      <c r="G50" s="196">
        <v>4.78</v>
      </c>
      <c r="H50" s="199"/>
      <c r="I50" s="199"/>
      <c r="J50" s="196"/>
      <c r="K50" s="196"/>
      <c r="L50" s="200"/>
      <c r="M50" s="200"/>
      <c r="N50" s="196"/>
      <c r="O50" s="201"/>
      <c r="P50" s="202"/>
      <c r="Q50" s="203"/>
      <c r="R50" s="203"/>
      <c r="S50" s="164"/>
    </row>
    <row r="51" spans="1:19">
      <c r="A51" s="196" t="s">
        <v>49</v>
      </c>
      <c r="B51" s="197">
        <v>4.72</v>
      </c>
      <c r="C51" s="198">
        <v>4.8</v>
      </c>
      <c r="E51" s="196" t="s">
        <v>49</v>
      </c>
      <c r="F51" s="196">
        <v>4.76</v>
      </c>
      <c r="G51" s="196">
        <v>4.7699999999999996</v>
      </c>
      <c r="H51" s="199"/>
      <c r="I51" s="199"/>
      <c r="J51" s="196"/>
      <c r="K51" s="196"/>
      <c r="L51" s="200"/>
      <c r="M51" s="204"/>
      <c r="N51" s="196"/>
      <c r="O51" s="201"/>
      <c r="P51" s="202"/>
      <c r="Q51" s="203"/>
      <c r="R51" s="203"/>
      <c r="S51" s="166"/>
    </row>
    <row r="52" spans="1:19">
      <c r="A52" s="196" t="s">
        <v>50</v>
      </c>
      <c r="B52" s="197">
        <v>4.76</v>
      </c>
      <c r="C52" s="198">
        <v>4.67</v>
      </c>
      <c r="E52" s="196" t="s">
        <v>50</v>
      </c>
      <c r="F52" s="199">
        <v>4.8</v>
      </c>
      <c r="G52" s="196">
        <v>4.67</v>
      </c>
      <c r="H52" s="199"/>
      <c r="I52" s="199"/>
      <c r="J52" s="196"/>
      <c r="K52" s="196"/>
      <c r="L52" s="200"/>
      <c r="M52" s="204"/>
      <c r="N52" s="196"/>
      <c r="O52" s="201"/>
      <c r="P52" s="202"/>
      <c r="Q52" s="203"/>
      <c r="R52" s="203"/>
      <c r="S52" s="164"/>
    </row>
    <row r="53" spans="1:19">
      <c r="A53" s="196" t="s">
        <v>16</v>
      </c>
      <c r="B53" s="197">
        <v>4.7</v>
      </c>
      <c r="C53" s="198">
        <v>4.8</v>
      </c>
      <c r="E53" s="196" t="s">
        <v>51</v>
      </c>
      <c r="F53" s="199">
        <v>4.76</v>
      </c>
      <c r="G53" s="196">
        <v>4.63</v>
      </c>
      <c r="H53" s="199"/>
      <c r="I53" s="199"/>
      <c r="J53" s="196"/>
      <c r="K53" s="196"/>
      <c r="L53" s="200"/>
      <c r="M53" s="204"/>
      <c r="N53" s="196"/>
      <c r="O53" s="201"/>
      <c r="P53" s="202"/>
      <c r="Q53" s="203"/>
      <c r="R53" s="203"/>
      <c r="S53" s="164"/>
    </row>
    <row r="54" spans="1:19">
      <c r="A54" s="196" t="s">
        <v>15</v>
      </c>
      <c r="B54" s="197">
        <v>4.7699999999999996</v>
      </c>
      <c r="C54" s="198">
        <v>4.84</v>
      </c>
      <c r="E54" s="196" t="s">
        <v>16</v>
      </c>
      <c r="F54" s="199">
        <v>4.59</v>
      </c>
      <c r="G54" s="196">
        <v>4.6900000000000004</v>
      </c>
      <c r="H54" s="199"/>
      <c r="I54" s="199"/>
      <c r="J54" s="196"/>
      <c r="K54" s="199"/>
      <c r="L54" s="200"/>
      <c r="M54" s="204"/>
      <c r="N54" s="199"/>
      <c r="O54" s="201"/>
      <c r="P54" s="202"/>
      <c r="Q54" s="203"/>
      <c r="R54" s="203"/>
      <c r="S54" s="164"/>
    </row>
    <row r="55" spans="1:19">
      <c r="A55" s="196" t="s">
        <v>54</v>
      </c>
      <c r="B55" s="197">
        <v>4.88</v>
      </c>
      <c r="C55" s="198">
        <v>4.8899999999999997</v>
      </c>
      <c r="E55" s="196" t="s">
        <v>15</v>
      </c>
      <c r="F55" s="199">
        <v>4.7699999999999996</v>
      </c>
      <c r="G55" s="196">
        <v>4.59</v>
      </c>
      <c r="H55" s="199"/>
      <c r="I55" s="199"/>
      <c r="J55" s="199"/>
      <c r="K55" s="196"/>
      <c r="L55" s="200"/>
      <c r="M55" s="204"/>
      <c r="N55" s="196"/>
      <c r="O55" s="201"/>
      <c r="P55" s="202"/>
      <c r="Q55" s="203"/>
      <c r="R55" s="203"/>
      <c r="S55" s="166"/>
    </row>
    <row r="56" spans="1:19">
      <c r="A56" s="196" t="s">
        <v>17</v>
      </c>
      <c r="B56" s="197">
        <v>4.78</v>
      </c>
      <c r="C56" s="198">
        <v>4.8</v>
      </c>
      <c r="E56" s="196" t="s">
        <v>54</v>
      </c>
      <c r="F56" s="199">
        <v>4.91</v>
      </c>
      <c r="G56" s="196">
        <v>4.63</v>
      </c>
      <c r="H56" s="199"/>
      <c r="I56" s="199"/>
      <c r="J56" s="196"/>
      <c r="K56" s="196"/>
      <c r="L56" s="200"/>
      <c r="M56" s="204"/>
      <c r="N56" s="196"/>
      <c r="O56" s="201"/>
      <c r="P56" s="202"/>
      <c r="Q56" s="203"/>
      <c r="R56" s="203"/>
      <c r="S56" s="164"/>
    </row>
    <row r="57" spans="1:19">
      <c r="A57" s="196" t="s">
        <v>14</v>
      </c>
      <c r="B57" s="197">
        <v>4.74</v>
      </c>
      <c r="C57" s="198">
        <v>4.8</v>
      </c>
      <c r="E57" s="196" t="s">
        <v>17</v>
      </c>
      <c r="F57" s="199">
        <v>4.8099999999999996</v>
      </c>
      <c r="G57" s="199">
        <v>4.7</v>
      </c>
      <c r="H57" s="199"/>
      <c r="I57" s="199"/>
      <c r="J57" s="196"/>
      <c r="K57" s="196"/>
      <c r="L57" s="200"/>
      <c r="M57" s="204"/>
      <c r="N57" s="196"/>
      <c r="O57" s="201"/>
      <c r="P57" s="202"/>
      <c r="Q57" s="203"/>
      <c r="R57" s="203"/>
      <c r="S57" s="164"/>
    </row>
    <row r="58" spans="1:19">
      <c r="A58" s="196" t="s">
        <v>53</v>
      </c>
      <c r="B58" s="197">
        <v>4.8499999999999996</v>
      </c>
      <c r="C58" s="198">
        <v>4.83</v>
      </c>
      <c r="E58" s="196" t="s">
        <v>14</v>
      </c>
      <c r="F58" s="199">
        <v>4.75</v>
      </c>
      <c r="G58" s="196">
        <v>4.72</v>
      </c>
      <c r="H58" s="199"/>
      <c r="I58" s="199"/>
      <c r="J58" s="196"/>
      <c r="K58" s="196"/>
      <c r="L58" s="200"/>
      <c r="M58" s="204"/>
      <c r="N58" s="196"/>
      <c r="O58" s="201"/>
      <c r="P58" s="202"/>
      <c r="Q58" s="203"/>
      <c r="R58" s="203"/>
      <c r="S58" s="164"/>
    </row>
    <row r="59" spans="1:19">
      <c r="A59" s="196" t="s">
        <v>48</v>
      </c>
      <c r="B59" s="197">
        <v>4.5999999999999996</v>
      </c>
      <c r="C59" s="198">
        <v>4.76</v>
      </c>
      <c r="E59" s="196" t="s">
        <v>53</v>
      </c>
      <c r="F59" s="199">
        <v>4.75</v>
      </c>
      <c r="G59" s="196">
        <v>4.68</v>
      </c>
      <c r="H59" s="199"/>
      <c r="I59" s="199"/>
      <c r="J59" s="199"/>
      <c r="K59" s="196"/>
      <c r="L59" s="200"/>
      <c r="M59" s="204"/>
      <c r="N59" s="196"/>
      <c r="O59" s="201"/>
      <c r="P59" s="202"/>
      <c r="Q59" s="203"/>
      <c r="R59" s="203"/>
      <c r="S59" s="164"/>
    </row>
    <row r="60" spans="1:19">
      <c r="A60" s="196" t="s">
        <v>20</v>
      </c>
      <c r="B60" s="197">
        <v>4.74</v>
      </c>
      <c r="C60" s="198">
        <v>4.8600000000000003</v>
      </c>
      <c r="E60" s="196" t="s">
        <v>48</v>
      </c>
      <c r="F60" s="199">
        <v>4.78</v>
      </c>
      <c r="G60" s="196">
        <v>4.7699999999999996</v>
      </c>
      <c r="H60" s="199"/>
      <c r="I60" s="199"/>
      <c r="J60" s="196"/>
      <c r="K60" s="196"/>
      <c r="L60" s="200"/>
      <c r="M60" s="204"/>
      <c r="N60" s="196"/>
      <c r="O60" s="201"/>
      <c r="P60" s="202"/>
      <c r="Q60" s="203"/>
      <c r="R60" s="203"/>
      <c r="S60" s="164"/>
    </row>
    <row r="61" spans="1:19">
      <c r="A61" s="196" t="s">
        <v>21</v>
      </c>
      <c r="B61" s="197">
        <v>4.8499999999999996</v>
      </c>
      <c r="C61" s="198">
        <v>4.87</v>
      </c>
      <c r="E61" s="196" t="s">
        <v>20</v>
      </c>
      <c r="F61" s="199">
        <v>4.67</v>
      </c>
      <c r="G61" s="196">
        <v>4.84</v>
      </c>
      <c r="H61" s="199"/>
      <c r="I61" s="199"/>
      <c r="J61" s="196"/>
      <c r="K61" s="196"/>
      <c r="L61" s="200"/>
      <c r="M61" s="204"/>
      <c r="N61" s="196"/>
      <c r="O61" s="201"/>
      <c r="P61" s="202"/>
      <c r="Q61" s="203"/>
      <c r="R61" s="203"/>
      <c r="S61" s="164"/>
    </row>
    <row r="62" spans="1:19">
      <c r="A62" s="196" t="s">
        <v>52</v>
      </c>
      <c r="B62" s="197">
        <v>4.57</v>
      </c>
      <c r="C62" s="198">
        <v>4.62</v>
      </c>
      <c r="E62" s="196" t="s">
        <v>21</v>
      </c>
      <c r="F62" s="199">
        <v>4.62</v>
      </c>
      <c r="G62" s="196">
        <v>4.74</v>
      </c>
      <c r="H62" s="199"/>
      <c r="I62" s="199"/>
      <c r="J62" s="196"/>
      <c r="K62" s="196"/>
      <c r="L62" s="200"/>
      <c r="M62" s="204"/>
      <c r="N62" s="196"/>
      <c r="O62" s="201"/>
      <c r="P62" s="202"/>
      <c r="Q62" s="203"/>
      <c r="R62" s="203"/>
      <c r="S62" s="164"/>
    </row>
    <row r="63" spans="1:19">
      <c r="A63" s="196" t="s">
        <v>84</v>
      </c>
      <c r="B63" s="197">
        <v>4.7</v>
      </c>
      <c r="C63" s="198">
        <v>4.6500000000000004</v>
      </c>
      <c r="E63" s="196" t="s">
        <v>52</v>
      </c>
      <c r="F63" s="199">
        <v>4.8</v>
      </c>
      <c r="G63" s="196">
        <v>4.62</v>
      </c>
      <c r="H63" s="199"/>
      <c r="I63" s="199"/>
      <c r="J63" s="196"/>
      <c r="K63" s="196"/>
      <c r="L63" s="200"/>
      <c r="M63" s="204"/>
      <c r="N63" s="196"/>
      <c r="O63" s="201"/>
      <c r="P63" s="202"/>
      <c r="Q63" s="203"/>
      <c r="R63" s="203"/>
      <c r="S63" s="164"/>
    </row>
    <row r="64" spans="1:19">
      <c r="A64" s="153" t="s">
        <v>93</v>
      </c>
      <c r="B64" s="169">
        <v>4.8099999999999996</v>
      </c>
      <c r="C64" s="170">
        <v>4.6399999999999997</v>
      </c>
      <c r="E64" s="196" t="s">
        <v>84</v>
      </c>
      <c r="F64" s="196">
        <v>4.5199999999999996</v>
      </c>
      <c r="G64" s="196">
        <v>4.22</v>
      </c>
      <c r="H64" s="199"/>
      <c r="I64" s="199"/>
      <c r="J64" s="199"/>
      <c r="K64" s="196"/>
      <c r="L64" s="200"/>
      <c r="M64" s="204"/>
      <c r="N64" s="196"/>
      <c r="O64" s="201"/>
      <c r="P64" s="202"/>
      <c r="Q64" s="203"/>
      <c r="R64" s="203"/>
      <c r="S64" s="164"/>
    </row>
    <row r="65" spans="1:19">
      <c r="E65" s="153" t="s">
        <v>93</v>
      </c>
      <c r="F65" s="153">
        <v>4.4400000000000004</v>
      </c>
      <c r="G65" s="153">
        <v>4.6100000000000003</v>
      </c>
      <c r="H65" s="171"/>
      <c r="I65" s="171"/>
      <c r="J65" s="153"/>
      <c r="K65" s="153"/>
      <c r="L65" s="172"/>
      <c r="M65" s="154"/>
      <c r="N65" s="171"/>
      <c r="O65" s="173"/>
      <c r="P65" s="174"/>
      <c r="Q65" s="175"/>
      <c r="R65" s="203"/>
      <c r="S65" s="164"/>
    </row>
    <row r="66" spans="1:19">
      <c r="B66" s="176"/>
      <c r="C66" s="176"/>
      <c r="E66" s="2" t="s">
        <v>113</v>
      </c>
      <c r="F66" s="176">
        <v>4.6399999999999997</v>
      </c>
      <c r="G66" s="176">
        <v>4.91</v>
      </c>
      <c r="H66" s="205"/>
      <c r="I66" s="205"/>
      <c r="J66" s="16"/>
      <c r="K66" s="16"/>
      <c r="L66" s="178"/>
    </row>
    <row r="67" spans="1:19">
      <c r="H67" s="179"/>
      <c r="I67" s="179"/>
      <c r="L67" s="178"/>
    </row>
    <row r="68" spans="1:19">
      <c r="A68" s="5" t="s">
        <v>60</v>
      </c>
      <c r="B68" s="5"/>
      <c r="C68" s="5"/>
      <c r="E68" s="5" t="s">
        <v>60</v>
      </c>
      <c r="F68" s="5"/>
      <c r="G68" s="5"/>
      <c r="H68" s="180"/>
      <c r="I68" s="180"/>
      <c r="J68" s="5"/>
      <c r="K68" s="5"/>
      <c r="L68" s="181"/>
      <c r="M68" s="21"/>
      <c r="N68" s="5"/>
      <c r="O68" s="147"/>
      <c r="P68" s="148"/>
      <c r="Q68" s="149"/>
    </row>
    <row r="69" spans="1:19">
      <c r="A69" s="182" t="s">
        <v>69</v>
      </c>
      <c r="B69" s="182"/>
      <c r="C69" s="182"/>
      <c r="E69" s="182" t="s">
        <v>69</v>
      </c>
      <c r="F69" s="182"/>
      <c r="G69" s="182"/>
      <c r="H69" s="183"/>
      <c r="I69" s="183"/>
      <c r="J69" s="182"/>
      <c r="K69" s="182"/>
      <c r="L69" s="184"/>
      <c r="M69" s="185"/>
      <c r="N69" s="182"/>
      <c r="O69" s="186"/>
      <c r="P69" s="148"/>
      <c r="Q69" s="149"/>
    </row>
    <row r="70" spans="1:19">
      <c r="A70" s="153"/>
      <c r="B70" s="154" t="s">
        <v>148</v>
      </c>
      <c r="C70" s="154" t="s">
        <v>145</v>
      </c>
      <c r="E70" s="153"/>
      <c r="F70" s="154" t="s">
        <v>133</v>
      </c>
      <c r="G70" s="154" t="s">
        <v>134</v>
      </c>
      <c r="H70" s="172"/>
      <c r="I70" s="172"/>
      <c r="J70" s="154"/>
      <c r="K70" s="154"/>
      <c r="L70" s="154"/>
      <c r="M70" s="154"/>
      <c r="N70" s="141"/>
      <c r="O70" s="155"/>
    </row>
    <row r="71" spans="1:19">
      <c r="A71" s="206" t="s">
        <v>18</v>
      </c>
      <c r="B71" s="207">
        <v>4.68</v>
      </c>
      <c r="C71" s="208">
        <v>4.7</v>
      </c>
      <c r="E71" s="206" t="s">
        <v>18</v>
      </c>
      <c r="F71" s="206">
        <v>4.71</v>
      </c>
      <c r="G71" s="206">
        <v>4.6399999999999997</v>
      </c>
      <c r="H71" s="209"/>
      <c r="I71" s="209"/>
      <c r="J71" s="206"/>
      <c r="K71" s="206"/>
      <c r="L71" s="210"/>
      <c r="M71" s="211"/>
      <c r="N71" s="209"/>
      <c r="O71" s="212"/>
      <c r="P71" s="213"/>
      <c r="Q71" s="214"/>
      <c r="R71" s="214"/>
      <c r="S71" s="164"/>
    </row>
    <row r="72" spans="1:19">
      <c r="A72" s="206" t="s">
        <v>49</v>
      </c>
      <c r="B72" s="215">
        <v>4.5999999999999996</v>
      </c>
      <c r="C72" s="208">
        <v>4.72</v>
      </c>
      <c r="E72" s="206" t="s">
        <v>49</v>
      </c>
      <c r="F72" s="206">
        <v>4.66</v>
      </c>
      <c r="G72" s="206">
        <v>4.6100000000000003</v>
      </c>
      <c r="H72" s="209"/>
      <c r="I72" s="209"/>
      <c r="J72" s="206"/>
      <c r="K72" s="206"/>
      <c r="L72" s="210"/>
      <c r="M72" s="211"/>
      <c r="N72" s="206"/>
      <c r="O72" s="212"/>
      <c r="P72" s="213"/>
      <c r="Q72" s="214"/>
      <c r="R72" s="214"/>
      <c r="S72" s="164"/>
    </row>
    <row r="73" spans="1:19">
      <c r="A73" s="206" t="s">
        <v>50</v>
      </c>
      <c r="B73" s="207">
        <v>4.66</v>
      </c>
      <c r="C73" s="208">
        <v>4.62</v>
      </c>
      <c r="E73" s="206" t="s">
        <v>50</v>
      </c>
      <c r="F73" s="206">
        <v>4.74</v>
      </c>
      <c r="G73" s="206">
        <v>4.58</v>
      </c>
      <c r="H73" s="209"/>
      <c r="I73" s="209"/>
      <c r="J73" s="206"/>
      <c r="K73" s="206"/>
      <c r="L73" s="210"/>
      <c r="M73" s="211"/>
      <c r="N73" s="206"/>
      <c r="O73" s="212"/>
      <c r="P73" s="213"/>
      <c r="Q73" s="214"/>
      <c r="R73" s="214"/>
      <c r="S73" s="164"/>
    </row>
    <row r="74" spans="1:19">
      <c r="A74" s="206" t="s">
        <v>16</v>
      </c>
      <c r="B74" s="207">
        <v>4.6399999999999997</v>
      </c>
      <c r="C74" s="208">
        <v>4.7</v>
      </c>
      <c r="E74" s="206" t="s">
        <v>51</v>
      </c>
      <c r="F74" s="206">
        <v>4.6500000000000004</v>
      </c>
      <c r="G74" s="206">
        <v>4.4800000000000004</v>
      </c>
      <c r="H74" s="209"/>
      <c r="I74" s="209"/>
      <c r="J74" s="206"/>
      <c r="K74" s="206"/>
      <c r="L74" s="210"/>
      <c r="M74" s="211"/>
      <c r="N74" s="209"/>
      <c r="O74" s="212"/>
      <c r="P74" s="213"/>
      <c r="Q74" s="214"/>
      <c r="R74" s="214"/>
      <c r="S74" s="164"/>
    </row>
    <row r="75" spans="1:19">
      <c r="A75" s="206" t="s">
        <v>15</v>
      </c>
      <c r="B75" s="207">
        <v>4.67</v>
      </c>
      <c r="C75" s="208">
        <v>4.75</v>
      </c>
      <c r="E75" s="206" t="s">
        <v>16</v>
      </c>
      <c r="F75" s="206">
        <v>4.51</v>
      </c>
      <c r="G75" s="206">
        <v>4.58</v>
      </c>
      <c r="H75" s="209"/>
      <c r="I75" s="209"/>
      <c r="J75" s="206"/>
      <c r="K75" s="206"/>
      <c r="L75" s="210"/>
      <c r="M75" s="210"/>
      <c r="N75" s="206"/>
      <c r="O75" s="212"/>
      <c r="P75" s="213"/>
      <c r="Q75" s="214"/>
      <c r="R75" s="214"/>
      <c r="S75" s="164"/>
    </row>
    <row r="76" spans="1:19">
      <c r="A76" s="206" t="s">
        <v>54</v>
      </c>
      <c r="B76" s="207">
        <v>4.8099999999999996</v>
      </c>
      <c r="C76" s="208">
        <v>4.75</v>
      </c>
      <c r="E76" s="206" t="s">
        <v>15</v>
      </c>
      <c r="F76" s="206">
        <v>4.67</v>
      </c>
      <c r="G76" s="206">
        <v>4.38</v>
      </c>
      <c r="H76" s="209"/>
      <c r="I76" s="209"/>
      <c r="J76" s="206"/>
      <c r="K76" s="206"/>
      <c r="L76" s="210"/>
      <c r="M76" s="211"/>
      <c r="N76" s="206"/>
      <c r="O76" s="212"/>
      <c r="P76" s="213"/>
      <c r="Q76" s="214"/>
      <c r="R76" s="214"/>
      <c r="S76" s="164"/>
    </row>
    <row r="77" spans="1:19">
      <c r="A77" s="206" t="s">
        <v>17</v>
      </c>
      <c r="B77" s="207">
        <v>4.72</v>
      </c>
      <c r="C77" s="208">
        <v>4.6500000000000004</v>
      </c>
      <c r="E77" s="206" t="s">
        <v>54</v>
      </c>
      <c r="F77" s="206">
        <v>4.88</v>
      </c>
      <c r="G77" s="206">
        <v>4.42</v>
      </c>
      <c r="H77" s="209"/>
      <c r="I77" s="209"/>
      <c r="J77" s="206"/>
      <c r="K77" s="209"/>
      <c r="L77" s="210"/>
      <c r="M77" s="210"/>
      <c r="N77" s="206"/>
      <c r="O77" s="212"/>
      <c r="P77" s="213"/>
      <c r="Q77" s="214"/>
      <c r="R77" s="214"/>
      <c r="S77" s="164"/>
    </row>
    <row r="78" spans="1:19">
      <c r="A78" s="206" t="s">
        <v>14</v>
      </c>
      <c r="B78" s="207">
        <v>4.6500000000000004</v>
      </c>
      <c r="C78" s="208">
        <v>4.67</v>
      </c>
      <c r="E78" s="206" t="s">
        <v>17</v>
      </c>
      <c r="F78" s="206">
        <v>4.75</v>
      </c>
      <c r="G78" s="206">
        <v>4.58</v>
      </c>
      <c r="H78" s="209"/>
      <c r="I78" s="209"/>
      <c r="J78" s="206"/>
      <c r="K78" s="206"/>
      <c r="L78" s="210"/>
      <c r="M78" s="211"/>
      <c r="N78" s="206"/>
      <c r="O78" s="212"/>
      <c r="P78" s="213"/>
      <c r="Q78" s="214"/>
      <c r="R78" s="214"/>
      <c r="S78" s="164"/>
    </row>
    <row r="79" spans="1:19">
      <c r="A79" s="206" t="s">
        <v>53</v>
      </c>
      <c r="B79" s="207">
        <v>4.78</v>
      </c>
      <c r="C79" s="208">
        <v>4.7699999999999996</v>
      </c>
      <c r="E79" s="206" t="s">
        <v>14</v>
      </c>
      <c r="F79" s="206">
        <v>4.68</v>
      </c>
      <c r="G79" s="206">
        <v>4.5199999999999996</v>
      </c>
      <c r="H79" s="209"/>
      <c r="I79" s="209"/>
      <c r="J79" s="206"/>
      <c r="K79" s="206"/>
      <c r="L79" s="210"/>
      <c r="M79" s="211"/>
      <c r="N79" s="206"/>
      <c r="O79" s="212"/>
      <c r="P79" s="213"/>
      <c r="Q79" s="214"/>
      <c r="R79" s="214"/>
      <c r="S79" s="166"/>
    </row>
    <row r="80" spans="1:19">
      <c r="A80" s="206" t="s">
        <v>48</v>
      </c>
      <c r="B80" s="207">
        <v>4.5199999999999996</v>
      </c>
      <c r="C80" s="208">
        <v>4.68</v>
      </c>
      <c r="E80" s="206" t="s">
        <v>53</v>
      </c>
      <c r="F80" s="206">
        <v>4.6900000000000004</v>
      </c>
      <c r="G80" s="206">
        <v>4.5599999999999996</v>
      </c>
      <c r="H80" s="209"/>
      <c r="I80" s="209"/>
      <c r="J80" s="206"/>
      <c r="K80" s="206"/>
      <c r="L80" s="210"/>
      <c r="M80" s="211"/>
      <c r="N80" s="206"/>
      <c r="O80" s="212"/>
      <c r="P80" s="213"/>
      <c r="Q80" s="214"/>
      <c r="R80" s="214"/>
      <c r="S80" s="164"/>
    </row>
    <row r="81" spans="1:19">
      <c r="A81" s="206" t="s">
        <v>20</v>
      </c>
      <c r="B81" s="207">
        <v>4.67</v>
      </c>
      <c r="C81" s="208">
        <v>4.79</v>
      </c>
      <c r="E81" s="206" t="s">
        <v>48</v>
      </c>
      <c r="F81" s="206">
        <v>4.72</v>
      </c>
      <c r="G81" s="206">
        <v>4.68</v>
      </c>
      <c r="H81" s="209"/>
      <c r="I81" s="209"/>
      <c r="J81" s="209"/>
      <c r="K81" s="206"/>
      <c r="L81" s="210"/>
      <c r="M81" s="211"/>
      <c r="N81" s="206"/>
      <c r="O81" s="212"/>
      <c r="P81" s="213"/>
      <c r="Q81" s="214"/>
      <c r="R81" s="214"/>
      <c r="S81" s="164"/>
    </row>
    <row r="82" spans="1:19">
      <c r="A82" s="206" t="s">
        <v>21</v>
      </c>
      <c r="B82" s="207">
        <v>4.84</v>
      </c>
      <c r="C82" s="208">
        <v>4.8099999999999996</v>
      </c>
      <c r="E82" s="206" t="s">
        <v>20</v>
      </c>
      <c r="F82" s="206">
        <v>4.62</v>
      </c>
      <c r="G82" s="206">
        <v>4.7300000000000004</v>
      </c>
      <c r="H82" s="209"/>
      <c r="I82" s="209"/>
      <c r="J82" s="206"/>
      <c r="K82" s="206"/>
      <c r="L82" s="210"/>
      <c r="M82" s="211"/>
      <c r="N82" s="206"/>
      <c r="O82" s="212"/>
      <c r="P82" s="213"/>
      <c r="Q82" s="214"/>
      <c r="R82" s="214"/>
      <c r="S82" s="164"/>
    </row>
    <row r="83" spans="1:19">
      <c r="A83" s="206" t="s">
        <v>52</v>
      </c>
      <c r="B83" s="207">
        <v>4.42</v>
      </c>
      <c r="C83" s="208">
        <v>4.45</v>
      </c>
      <c r="E83" s="206" t="s">
        <v>21</v>
      </c>
      <c r="F83" s="206">
        <v>4.55</v>
      </c>
      <c r="G83" s="206">
        <v>4.6500000000000004</v>
      </c>
      <c r="H83" s="209"/>
      <c r="I83" s="209"/>
      <c r="J83" s="206"/>
      <c r="K83" s="206"/>
      <c r="L83" s="210"/>
      <c r="M83" s="211"/>
      <c r="N83" s="209"/>
      <c r="O83" s="212"/>
      <c r="P83" s="213"/>
      <c r="Q83" s="214"/>
      <c r="R83" s="214"/>
      <c r="S83" s="164"/>
    </row>
    <row r="84" spans="1:19">
      <c r="A84" s="206" t="s">
        <v>84</v>
      </c>
      <c r="B84" s="207">
        <v>4.57</v>
      </c>
      <c r="C84" s="208">
        <v>4.59</v>
      </c>
      <c r="E84" s="206" t="s">
        <v>52</v>
      </c>
      <c r="F84" s="206">
        <v>4.68</v>
      </c>
      <c r="G84" s="206">
        <v>4.42</v>
      </c>
      <c r="H84" s="209"/>
      <c r="I84" s="209"/>
      <c r="J84" s="206"/>
      <c r="K84" s="206"/>
      <c r="L84" s="210"/>
      <c r="M84" s="210"/>
      <c r="N84" s="206"/>
      <c r="O84" s="212"/>
      <c r="P84" s="213"/>
      <c r="Q84" s="214"/>
      <c r="R84" s="214"/>
      <c r="S84" s="164"/>
    </row>
    <row r="85" spans="1:19">
      <c r="A85" s="153" t="s">
        <v>93</v>
      </c>
      <c r="B85" s="216">
        <v>4.76</v>
      </c>
      <c r="C85" s="170">
        <v>4.5599999999999996</v>
      </c>
      <c r="E85" s="206" t="s">
        <v>84</v>
      </c>
      <c r="F85" s="206">
        <v>4.43</v>
      </c>
      <c r="G85" s="206">
        <v>4.1100000000000003</v>
      </c>
      <c r="H85" s="209"/>
      <c r="I85" s="209"/>
      <c r="J85" s="206"/>
      <c r="K85" s="209"/>
      <c r="L85" s="210"/>
      <c r="M85" s="210"/>
      <c r="N85" s="206"/>
      <c r="O85" s="212"/>
      <c r="P85" s="213"/>
      <c r="Q85" s="214"/>
      <c r="R85" s="214"/>
      <c r="S85" s="164"/>
    </row>
    <row r="86" spans="1:19">
      <c r="E86" s="153" t="s">
        <v>93</v>
      </c>
      <c r="F86" s="153">
        <v>4.29</v>
      </c>
      <c r="G86" s="153">
        <v>4.47</v>
      </c>
      <c r="H86" s="171"/>
      <c r="I86" s="171"/>
      <c r="J86" s="217"/>
      <c r="K86" s="217"/>
      <c r="L86" s="172"/>
      <c r="M86" s="172"/>
      <c r="N86" s="153"/>
      <c r="O86" s="173"/>
      <c r="P86" s="174"/>
      <c r="Q86" s="175"/>
      <c r="R86" s="214"/>
      <c r="S86" s="164"/>
    </row>
    <row r="87" spans="1:19">
      <c r="B87" s="176"/>
      <c r="C87" s="176"/>
      <c r="E87" s="2" t="s">
        <v>113</v>
      </c>
      <c r="F87" s="176">
        <v>4.57</v>
      </c>
      <c r="G87" s="176">
        <v>4.79</v>
      </c>
      <c r="H87" s="179"/>
      <c r="I87" s="179"/>
      <c r="J87" s="16"/>
      <c r="K87" s="16"/>
      <c r="L87" s="178"/>
    </row>
    <row r="88" spans="1:19">
      <c r="H88" s="179"/>
      <c r="I88" s="179"/>
      <c r="L88" s="178"/>
    </row>
    <row r="89" spans="1:19">
      <c r="A89" s="5" t="s">
        <v>57</v>
      </c>
      <c r="B89" s="5"/>
      <c r="C89" s="5"/>
      <c r="E89" s="5" t="s">
        <v>57</v>
      </c>
      <c r="F89" s="5"/>
      <c r="G89" s="5"/>
      <c r="H89" s="180"/>
      <c r="I89" s="180"/>
      <c r="J89" s="5"/>
      <c r="K89" s="5"/>
      <c r="L89" s="181"/>
      <c r="M89" s="21"/>
      <c r="N89" s="5"/>
      <c r="O89" s="147"/>
      <c r="P89" s="148"/>
      <c r="Q89" s="149"/>
    </row>
    <row r="90" spans="1:19">
      <c r="A90" s="218" t="s">
        <v>78</v>
      </c>
      <c r="B90" s="218"/>
      <c r="C90" s="218"/>
      <c r="E90" s="218" t="s">
        <v>78</v>
      </c>
      <c r="F90" s="218"/>
      <c r="G90" s="218"/>
      <c r="H90" s="219"/>
      <c r="I90" s="219"/>
      <c r="J90" s="218"/>
      <c r="K90" s="218"/>
      <c r="L90" s="178"/>
      <c r="N90" s="218"/>
      <c r="P90" s="148"/>
      <c r="Q90" s="149"/>
    </row>
    <row r="91" spans="1:19">
      <c r="A91" s="153"/>
      <c r="B91" s="154" t="s">
        <v>148</v>
      </c>
      <c r="C91" s="154" t="s">
        <v>145</v>
      </c>
      <c r="E91" s="153"/>
      <c r="F91" s="154" t="s">
        <v>133</v>
      </c>
      <c r="G91" s="154" t="s">
        <v>134</v>
      </c>
      <c r="H91" s="172"/>
      <c r="I91" s="172"/>
      <c r="J91" s="154"/>
      <c r="K91" s="154"/>
      <c r="L91" s="154"/>
      <c r="M91" s="154"/>
      <c r="N91" s="141"/>
      <c r="O91" s="155"/>
    </row>
    <row r="92" spans="1:19">
      <c r="A92" s="220" t="s">
        <v>18</v>
      </c>
      <c r="B92" s="221">
        <v>4.68</v>
      </c>
      <c r="C92" s="222">
        <v>4.6900000000000004</v>
      </c>
      <c r="E92" s="220" t="s">
        <v>18</v>
      </c>
      <c r="F92" s="220">
        <v>4.6900000000000004</v>
      </c>
      <c r="G92" s="220">
        <v>4.6100000000000003</v>
      </c>
      <c r="H92" s="223"/>
      <c r="I92" s="223"/>
      <c r="J92" s="220"/>
      <c r="K92" s="220"/>
      <c r="L92" s="224"/>
      <c r="M92" s="225"/>
      <c r="N92" s="220"/>
      <c r="O92" s="226"/>
      <c r="P92" s="227"/>
      <c r="Q92" s="228"/>
      <c r="R92" s="228"/>
      <c r="S92" s="164"/>
    </row>
    <row r="93" spans="1:19">
      <c r="A93" s="220" t="s">
        <v>49</v>
      </c>
      <c r="B93" s="221">
        <v>4.5999999999999996</v>
      </c>
      <c r="C93" s="222">
        <v>4.6900000000000004</v>
      </c>
      <c r="E93" s="220" t="s">
        <v>49</v>
      </c>
      <c r="F93" s="220">
        <v>4.6399999999999997</v>
      </c>
      <c r="G93" s="220">
        <v>4.5599999999999996</v>
      </c>
      <c r="H93" s="223"/>
      <c r="I93" s="223"/>
      <c r="J93" s="220"/>
      <c r="K93" s="220"/>
      <c r="L93" s="224"/>
      <c r="M93" s="225"/>
      <c r="N93" s="220"/>
      <c r="O93" s="226"/>
      <c r="P93" s="227"/>
      <c r="Q93" s="228"/>
      <c r="R93" s="228"/>
      <c r="S93" s="164"/>
    </row>
    <row r="94" spans="1:19">
      <c r="A94" s="220" t="s">
        <v>50</v>
      </c>
      <c r="B94" s="221">
        <v>4.5599999999999996</v>
      </c>
      <c r="C94" s="222">
        <v>4.59</v>
      </c>
      <c r="E94" s="220" t="s">
        <v>50</v>
      </c>
      <c r="F94" s="220">
        <v>4.7300000000000004</v>
      </c>
      <c r="G94" s="220">
        <v>4.5199999999999996</v>
      </c>
      <c r="H94" s="223"/>
      <c r="I94" s="223"/>
      <c r="J94" s="223"/>
      <c r="K94" s="220"/>
      <c r="L94" s="224"/>
      <c r="M94" s="225"/>
      <c r="N94" s="220"/>
      <c r="O94" s="226"/>
      <c r="P94" s="227"/>
      <c r="Q94" s="228"/>
      <c r="R94" s="228"/>
      <c r="S94" s="166"/>
    </row>
    <row r="95" spans="1:19">
      <c r="A95" s="220" t="s">
        <v>16</v>
      </c>
      <c r="B95" s="221">
        <v>4.6399999999999997</v>
      </c>
      <c r="C95" s="229">
        <v>4.6900000000000004</v>
      </c>
      <c r="E95" s="220" t="s">
        <v>51</v>
      </c>
      <c r="F95" s="220">
        <v>4.6399999999999997</v>
      </c>
      <c r="G95" s="220">
        <v>4.4800000000000004</v>
      </c>
      <c r="H95" s="223"/>
      <c r="I95" s="223"/>
      <c r="J95" s="220"/>
      <c r="K95" s="220"/>
      <c r="L95" s="224"/>
      <c r="M95" s="225"/>
      <c r="N95" s="220"/>
      <c r="O95" s="226"/>
      <c r="P95" s="227"/>
      <c r="Q95" s="228"/>
      <c r="R95" s="228"/>
      <c r="S95" s="164"/>
    </row>
    <row r="96" spans="1:19">
      <c r="A96" s="220" t="s">
        <v>15</v>
      </c>
      <c r="B96" s="221">
        <v>4.6100000000000003</v>
      </c>
      <c r="C96" s="229">
        <v>4.7</v>
      </c>
      <c r="E96" s="220" t="s">
        <v>16</v>
      </c>
      <c r="F96" s="220">
        <v>4.5199999999999996</v>
      </c>
      <c r="G96" s="223">
        <v>4.5999999999999996</v>
      </c>
      <c r="H96" s="223"/>
      <c r="I96" s="223"/>
      <c r="J96" s="220"/>
      <c r="K96" s="220"/>
      <c r="L96" s="224"/>
      <c r="M96" s="225"/>
      <c r="N96" s="220"/>
      <c r="O96" s="226"/>
      <c r="P96" s="227"/>
      <c r="Q96" s="228"/>
      <c r="R96" s="228"/>
      <c r="S96" s="164"/>
    </row>
    <row r="97" spans="1:19">
      <c r="A97" s="220" t="s">
        <v>54</v>
      </c>
      <c r="B97" s="221">
        <v>4.79</v>
      </c>
      <c r="C97" s="229">
        <v>4.6900000000000004</v>
      </c>
      <c r="E97" s="220" t="s">
        <v>15</v>
      </c>
      <c r="F97" s="220">
        <v>4.63</v>
      </c>
      <c r="G97" s="223">
        <v>4.33</v>
      </c>
      <c r="H97" s="223"/>
      <c r="I97" s="223"/>
      <c r="J97" s="220"/>
      <c r="K97" s="220"/>
      <c r="L97" s="224"/>
      <c r="M97" s="225"/>
      <c r="N97" s="220"/>
      <c r="O97" s="226"/>
      <c r="P97" s="227"/>
      <c r="Q97" s="228"/>
      <c r="R97" s="228"/>
      <c r="S97" s="164"/>
    </row>
    <row r="98" spans="1:19">
      <c r="A98" s="220" t="s">
        <v>17</v>
      </c>
      <c r="B98" s="221">
        <v>4.7300000000000004</v>
      </c>
      <c r="C98" s="229">
        <v>4.6100000000000003</v>
      </c>
      <c r="E98" s="220" t="s">
        <v>54</v>
      </c>
      <c r="F98" s="220">
        <v>4.8600000000000003</v>
      </c>
      <c r="G98" s="223">
        <v>4.37</v>
      </c>
      <c r="H98" s="223"/>
      <c r="I98" s="223"/>
      <c r="J98" s="220"/>
      <c r="K98" s="220"/>
      <c r="L98" s="224"/>
      <c r="M98" s="224"/>
      <c r="N98" s="220"/>
      <c r="O98" s="226"/>
      <c r="P98" s="227"/>
      <c r="Q98" s="228"/>
      <c r="R98" s="228"/>
      <c r="S98" s="164"/>
    </row>
    <row r="99" spans="1:19">
      <c r="A99" s="220" t="s">
        <v>14</v>
      </c>
      <c r="B99" s="221">
        <v>4.71</v>
      </c>
      <c r="C99" s="229">
        <v>4.6500000000000004</v>
      </c>
      <c r="E99" s="220" t="s">
        <v>17</v>
      </c>
      <c r="F99" s="220">
        <v>4.71</v>
      </c>
      <c r="G99" s="223">
        <v>4.54</v>
      </c>
      <c r="H99" s="223"/>
      <c r="I99" s="223"/>
      <c r="J99" s="220"/>
      <c r="K99" s="220"/>
      <c r="L99" s="224"/>
      <c r="M99" s="225"/>
      <c r="N99" s="220"/>
      <c r="O99" s="226"/>
      <c r="P99" s="227"/>
      <c r="Q99" s="228"/>
      <c r="R99" s="228"/>
      <c r="S99" s="164"/>
    </row>
    <row r="100" spans="1:19">
      <c r="A100" s="220" t="s">
        <v>53</v>
      </c>
      <c r="B100" s="221">
        <v>4.74</v>
      </c>
      <c r="C100" s="229">
        <v>4.74</v>
      </c>
      <c r="E100" s="220" t="s">
        <v>14</v>
      </c>
      <c r="F100" s="220">
        <v>4.72</v>
      </c>
      <c r="G100" s="223">
        <v>4.5999999999999996</v>
      </c>
      <c r="H100" s="223"/>
      <c r="I100" s="223"/>
      <c r="J100" s="220"/>
      <c r="K100" s="220"/>
      <c r="L100" s="224"/>
      <c r="M100" s="225"/>
      <c r="N100" s="220"/>
      <c r="O100" s="226"/>
      <c r="P100" s="227"/>
      <c r="Q100" s="228"/>
      <c r="R100" s="228"/>
      <c r="S100" s="164"/>
    </row>
    <row r="101" spans="1:19">
      <c r="A101" s="220" t="s">
        <v>48</v>
      </c>
      <c r="B101" s="221">
        <v>4.5</v>
      </c>
      <c r="C101" s="229">
        <v>4.6900000000000004</v>
      </c>
      <c r="E101" s="220" t="s">
        <v>53</v>
      </c>
      <c r="F101" s="220">
        <v>4.6900000000000004</v>
      </c>
      <c r="G101" s="223">
        <v>4.54</v>
      </c>
      <c r="H101" s="223"/>
      <c r="I101" s="223"/>
      <c r="J101" s="220"/>
      <c r="K101" s="220"/>
      <c r="L101" s="224"/>
      <c r="M101" s="225"/>
      <c r="N101" s="220"/>
      <c r="O101" s="226"/>
      <c r="P101" s="227"/>
      <c r="Q101" s="228"/>
      <c r="R101" s="228"/>
      <c r="S101" s="164"/>
    </row>
    <row r="102" spans="1:19">
      <c r="A102" s="220" t="s">
        <v>20</v>
      </c>
      <c r="B102" s="221">
        <v>4.66</v>
      </c>
      <c r="C102" s="229">
        <v>4.74</v>
      </c>
      <c r="E102" s="220" t="s">
        <v>48</v>
      </c>
      <c r="F102" s="220">
        <v>4.71</v>
      </c>
      <c r="G102" s="223">
        <v>4.6500000000000004</v>
      </c>
      <c r="H102" s="223"/>
      <c r="I102" s="223"/>
      <c r="J102" s="223"/>
      <c r="K102" s="223"/>
      <c r="L102" s="224"/>
      <c r="M102" s="225"/>
      <c r="N102" s="220"/>
      <c r="O102" s="226"/>
      <c r="P102" s="227"/>
      <c r="Q102" s="228"/>
      <c r="R102" s="228"/>
      <c r="S102" s="164"/>
    </row>
    <row r="103" spans="1:19">
      <c r="A103" s="220" t="s">
        <v>21</v>
      </c>
      <c r="B103" s="221">
        <v>4.8499999999999996</v>
      </c>
      <c r="C103" s="229">
        <v>4.7699999999999996</v>
      </c>
      <c r="E103" s="220" t="s">
        <v>20</v>
      </c>
      <c r="F103" s="220">
        <v>4.6100000000000003</v>
      </c>
      <c r="G103" s="223">
        <v>4.7300000000000004</v>
      </c>
      <c r="H103" s="223"/>
      <c r="I103" s="223"/>
      <c r="J103" s="223"/>
      <c r="K103" s="220"/>
      <c r="L103" s="224"/>
      <c r="M103" s="225"/>
      <c r="N103" s="220"/>
      <c r="O103" s="226"/>
      <c r="P103" s="227"/>
      <c r="Q103" s="228"/>
      <c r="R103" s="228"/>
      <c r="S103" s="164"/>
    </row>
    <row r="104" spans="1:19">
      <c r="A104" s="220" t="s">
        <v>52</v>
      </c>
      <c r="B104" s="221">
        <v>4.43</v>
      </c>
      <c r="C104" s="229">
        <v>4.3499999999999996</v>
      </c>
      <c r="E104" s="220" t="s">
        <v>21</v>
      </c>
      <c r="F104" s="220">
        <v>4.53</v>
      </c>
      <c r="G104" s="223">
        <v>4.59</v>
      </c>
      <c r="H104" s="223"/>
      <c r="I104" s="223"/>
      <c r="J104" s="220"/>
      <c r="K104" s="220"/>
      <c r="L104" s="224"/>
      <c r="M104" s="225"/>
      <c r="N104" s="223"/>
      <c r="O104" s="226"/>
      <c r="P104" s="227"/>
      <c r="Q104" s="228"/>
      <c r="R104" s="228"/>
      <c r="S104" s="164"/>
    </row>
    <row r="105" spans="1:19">
      <c r="A105" s="220" t="s">
        <v>84</v>
      </c>
      <c r="B105" s="221">
        <v>4.58</v>
      </c>
      <c r="C105" s="229">
        <v>4.5199999999999996</v>
      </c>
      <c r="E105" s="220" t="s">
        <v>52</v>
      </c>
      <c r="F105" s="220">
        <v>4.63</v>
      </c>
      <c r="G105" s="223">
        <v>4.3899999999999997</v>
      </c>
      <c r="H105" s="223"/>
      <c r="I105" s="223"/>
      <c r="J105" s="220"/>
      <c r="K105" s="223"/>
      <c r="L105" s="224"/>
      <c r="M105" s="225"/>
      <c r="N105" s="220"/>
      <c r="O105" s="226"/>
      <c r="P105" s="227"/>
      <c r="Q105" s="228"/>
      <c r="R105" s="228"/>
      <c r="S105" s="164"/>
    </row>
    <row r="106" spans="1:19">
      <c r="A106" s="153" t="s">
        <v>93</v>
      </c>
      <c r="B106" s="169">
        <v>4.7699999999999996</v>
      </c>
      <c r="C106" s="170">
        <v>4.62</v>
      </c>
      <c r="E106" s="220" t="s">
        <v>84</v>
      </c>
      <c r="F106" s="220">
        <v>4.42</v>
      </c>
      <c r="G106" s="223">
        <v>4.0199999999999996</v>
      </c>
      <c r="H106" s="223"/>
      <c r="I106" s="223"/>
      <c r="J106" s="220"/>
      <c r="K106" s="220"/>
      <c r="L106" s="224"/>
      <c r="M106" s="225"/>
      <c r="N106" s="220"/>
      <c r="O106" s="226"/>
      <c r="P106" s="227"/>
      <c r="Q106" s="228"/>
      <c r="R106" s="228"/>
      <c r="S106" s="164"/>
    </row>
    <row r="107" spans="1:19">
      <c r="E107" s="153" t="s">
        <v>93</v>
      </c>
      <c r="F107" s="153">
        <v>4.33</v>
      </c>
      <c r="G107" s="171">
        <v>4.5</v>
      </c>
      <c r="H107" s="171"/>
      <c r="I107" s="171"/>
      <c r="J107" s="153"/>
      <c r="K107" s="153"/>
      <c r="L107" s="172"/>
      <c r="M107" s="154"/>
      <c r="N107" s="153"/>
      <c r="O107" s="173"/>
      <c r="P107" s="174"/>
      <c r="Q107" s="175"/>
      <c r="R107" s="228"/>
      <c r="S107" s="166"/>
    </row>
    <row r="108" spans="1:19">
      <c r="B108" s="176"/>
      <c r="C108" s="176"/>
      <c r="E108" s="2" t="s">
        <v>113</v>
      </c>
      <c r="F108" s="176">
        <v>4.6900000000000004</v>
      </c>
      <c r="G108" s="176">
        <v>4.76</v>
      </c>
      <c r="H108" s="179"/>
      <c r="I108" s="179"/>
      <c r="L108" s="178"/>
    </row>
    <row r="109" spans="1:19">
      <c r="H109" s="179"/>
      <c r="I109" s="179"/>
      <c r="L109" s="178"/>
    </row>
    <row r="110" spans="1:19">
      <c r="A110" s="5" t="s">
        <v>47</v>
      </c>
      <c r="B110" s="5"/>
      <c r="C110" s="5"/>
      <c r="E110" s="5" t="s">
        <v>47</v>
      </c>
      <c r="F110" s="5"/>
      <c r="G110" s="5"/>
      <c r="H110" s="180"/>
      <c r="I110" s="180"/>
      <c r="J110" s="5"/>
      <c r="K110" s="5"/>
      <c r="L110" s="181"/>
      <c r="M110" s="21"/>
      <c r="N110" s="5"/>
      <c r="O110" s="147"/>
    </row>
    <row r="111" spans="1:19">
      <c r="A111" s="182" t="s">
        <v>70</v>
      </c>
      <c r="B111" s="182"/>
      <c r="C111" s="182"/>
      <c r="E111" s="182" t="s">
        <v>70</v>
      </c>
      <c r="F111" s="182"/>
      <c r="G111" s="182"/>
      <c r="H111" s="183"/>
      <c r="I111" s="183"/>
      <c r="J111" s="182"/>
      <c r="K111" s="182"/>
      <c r="L111" s="184"/>
      <c r="M111" s="185"/>
      <c r="N111" s="182"/>
      <c r="O111" s="186"/>
    </row>
    <row r="112" spans="1:19">
      <c r="B112" s="154" t="s">
        <v>148</v>
      </c>
      <c r="C112" s="154" t="s">
        <v>145</v>
      </c>
      <c r="F112" s="154" t="s">
        <v>133</v>
      </c>
      <c r="G112" s="154" t="s">
        <v>134</v>
      </c>
      <c r="H112" s="172"/>
      <c r="I112" s="172"/>
      <c r="J112" s="154"/>
      <c r="K112" s="154"/>
      <c r="L112" s="154"/>
      <c r="M112" s="154"/>
      <c r="N112" s="141"/>
      <c r="O112" s="155"/>
    </row>
    <row r="113" spans="1:19">
      <c r="A113" s="153" t="s">
        <v>18</v>
      </c>
      <c r="B113" s="216">
        <v>4.6900000000000004</v>
      </c>
      <c r="C113" s="170">
        <v>4.7300000000000004</v>
      </c>
      <c r="E113" s="153" t="s">
        <v>18</v>
      </c>
      <c r="F113" s="153">
        <v>4.68</v>
      </c>
      <c r="G113" s="153">
        <v>4.63</v>
      </c>
      <c r="H113" s="171"/>
      <c r="I113" s="171"/>
      <c r="J113" s="153"/>
      <c r="K113" s="153"/>
      <c r="L113" s="172"/>
      <c r="M113" s="154"/>
      <c r="N113" s="153"/>
      <c r="O113" s="173"/>
      <c r="P113" s="174"/>
      <c r="Q113" s="175"/>
      <c r="R113" s="175"/>
      <c r="S113" s="164"/>
    </row>
    <row r="114" spans="1:19">
      <c r="A114" s="153" t="s">
        <v>49</v>
      </c>
      <c r="B114" s="216">
        <v>4.63</v>
      </c>
      <c r="C114" s="170">
        <v>4.7</v>
      </c>
      <c r="E114" s="153" t="s">
        <v>49</v>
      </c>
      <c r="F114" s="153">
        <v>4.6500000000000004</v>
      </c>
      <c r="G114" s="153">
        <v>4.54</v>
      </c>
      <c r="H114" s="171"/>
      <c r="I114" s="171"/>
      <c r="J114" s="153"/>
      <c r="K114" s="153"/>
      <c r="L114" s="172"/>
      <c r="M114" s="154"/>
      <c r="N114" s="153"/>
      <c r="O114" s="173"/>
      <c r="P114" s="174"/>
      <c r="Q114" s="175"/>
      <c r="R114" s="175"/>
      <c r="S114" s="164"/>
    </row>
    <row r="115" spans="1:19">
      <c r="A115" s="153" t="s">
        <v>50</v>
      </c>
      <c r="B115" s="216">
        <v>4.57</v>
      </c>
      <c r="C115" s="170">
        <v>4.53</v>
      </c>
      <c r="E115" s="153" t="s">
        <v>50</v>
      </c>
      <c r="F115" s="153">
        <v>4.62</v>
      </c>
      <c r="G115" s="153">
        <v>4.4400000000000004</v>
      </c>
      <c r="H115" s="171"/>
      <c r="I115" s="171"/>
      <c r="J115" s="153"/>
      <c r="K115" s="153"/>
      <c r="L115" s="172"/>
      <c r="M115" s="154"/>
      <c r="N115" s="153"/>
      <c r="O115" s="173"/>
      <c r="P115" s="174"/>
      <c r="Q115" s="175"/>
      <c r="R115" s="175"/>
      <c r="S115" s="164"/>
    </row>
    <row r="116" spans="1:19">
      <c r="A116" s="153" t="s">
        <v>16</v>
      </c>
      <c r="B116" s="216">
        <v>4.6500000000000004</v>
      </c>
      <c r="C116" s="170">
        <v>4.63</v>
      </c>
      <c r="E116" s="153" t="s">
        <v>51</v>
      </c>
      <c r="F116" s="153">
        <v>4.6399999999999997</v>
      </c>
      <c r="G116" s="153">
        <v>4.4800000000000004</v>
      </c>
      <c r="H116" s="171"/>
      <c r="I116" s="171"/>
      <c r="J116" s="153"/>
      <c r="K116" s="153"/>
      <c r="L116" s="172"/>
      <c r="M116" s="154"/>
      <c r="N116" s="153"/>
      <c r="O116" s="173"/>
      <c r="P116" s="174"/>
      <c r="Q116" s="175"/>
      <c r="R116" s="175"/>
      <c r="S116" s="164"/>
    </row>
    <row r="117" spans="1:19">
      <c r="A117" s="153" t="s">
        <v>15</v>
      </c>
      <c r="B117" s="216">
        <v>4.6900000000000004</v>
      </c>
      <c r="C117" s="170">
        <v>4.74</v>
      </c>
      <c r="E117" s="153" t="s">
        <v>16</v>
      </c>
      <c r="F117" s="153">
        <v>4.53</v>
      </c>
      <c r="G117" s="153">
        <v>4.57</v>
      </c>
      <c r="H117" s="171"/>
      <c r="I117" s="171"/>
      <c r="J117" s="153"/>
      <c r="K117" s="153"/>
      <c r="L117" s="172"/>
      <c r="M117" s="154"/>
      <c r="N117" s="153"/>
      <c r="O117" s="173"/>
      <c r="P117" s="174"/>
      <c r="Q117" s="175"/>
      <c r="R117" s="175"/>
      <c r="S117" s="166"/>
    </row>
    <row r="118" spans="1:19">
      <c r="A118" s="153" t="s">
        <v>54</v>
      </c>
      <c r="B118" s="169">
        <v>4.84</v>
      </c>
      <c r="C118" s="170">
        <v>4.7300000000000004</v>
      </c>
      <c r="E118" s="153" t="s">
        <v>15</v>
      </c>
      <c r="F118" s="153">
        <v>4.62</v>
      </c>
      <c r="G118" s="153">
        <v>4.34</v>
      </c>
      <c r="H118" s="171"/>
      <c r="I118" s="171"/>
      <c r="J118" s="153"/>
      <c r="K118" s="153"/>
      <c r="L118" s="172"/>
      <c r="M118" s="154"/>
      <c r="N118" s="153"/>
      <c r="O118" s="173"/>
      <c r="P118" s="174"/>
      <c r="Q118" s="175"/>
      <c r="R118" s="175"/>
      <c r="S118" s="164"/>
    </row>
    <row r="119" spans="1:19">
      <c r="A119" s="153" t="s">
        <v>17</v>
      </c>
      <c r="B119" s="216">
        <v>4.76</v>
      </c>
      <c r="C119" s="170">
        <v>4.5999999999999996</v>
      </c>
      <c r="E119" s="153" t="s">
        <v>54</v>
      </c>
      <c r="F119" s="171">
        <v>4.8</v>
      </c>
      <c r="G119" s="153">
        <v>4.45</v>
      </c>
      <c r="H119" s="171"/>
      <c r="I119" s="171"/>
      <c r="J119" s="153"/>
      <c r="K119" s="153"/>
      <c r="L119" s="172"/>
      <c r="M119" s="154"/>
      <c r="N119" s="153"/>
      <c r="O119" s="173"/>
      <c r="P119" s="174"/>
      <c r="Q119" s="175"/>
      <c r="R119" s="175"/>
      <c r="S119" s="166"/>
    </row>
    <row r="120" spans="1:19">
      <c r="A120" s="153" t="s">
        <v>14</v>
      </c>
      <c r="B120" s="216">
        <v>4.72</v>
      </c>
      <c r="C120" s="170">
        <v>4.68</v>
      </c>
      <c r="E120" s="153" t="s">
        <v>17</v>
      </c>
      <c r="F120" s="153">
        <v>4.7300000000000004</v>
      </c>
      <c r="G120" s="153">
        <v>4.55</v>
      </c>
      <c r="H120" s="171"/>
      <c r="I120" s="171"/>
      <c r="J120" s="153"/>
      <c r="K120" s="153"/>
      <c r="L120" s="172"/>
      <c r="M120" s="154"/>
      <c r="N120" s="153"/>
      <c r="O120" s="173"/>
      <c r="P120" s="174"/>
      <c r="Q120" s="175"/>
      <c r="R120" s="175"/>
      <c r="S120" s="166"/>
    </row>
    <row r="121" spans="1:19">
      <c r="A121" s="153" t="s">
        <v>53</v>
      </c>
      <c r="B121" s="216">
        <v>4.79</v>
      </c>
      <c r="C121" s="170">
        <v>4.74</v>
      </c>
      <c r="E121" s="153" t="s">
        <v>14</v>
      </c>
      <c r="F121" s="153">
        <v>4.68</v>
      </c>
      <c r="G121" s="153">
        <v>4.55</v>
      </c>
      <c r="H121" s="171"/>
      <c r="I121" s="171"/>
      <c r="J121" s="153"/>
      <c r="K121" s="153"/>
      <c r="L121" s="172"/>
      <c r="M121" s="154"/>
      <c r="N121" s="153"/>
      <c r="O121" s="173"/>
      <c r="P121" s="174"/>
      <c r="Q121" s="175"/>
      <c r="R121" s="175"/>
      <c r="S121" s="164"/>
    </row>
    <row r="122" spans="1:19">
      <c r="A122" s="153" t="s">
        <v>48</v>
      </c>
      <c r="B122" s="216">
        <v>4.4400000000000004</v>
      </c>
      <c r="C122" s="170">
        <v>4.6399999999999997</v>
      </c>
      <c r="E122" s="153" t="s">
        <v>53</v>
      </c>
      <c r="F122" s="153">
        <v>4.7300000000000004</v>
      </c>
      <c r="G122" s="153">
        <v>4.57</v>
      </c>
      <c r="H122" s="171"/>
      <c r="I122" s="171"/>
      <c r="J122" s="153"/>
      <c r="K122" s="153"/>
      <c r="L122" s="172"/>
      <c r="M122" s="154"/>
      <c r="N122" s="153"/>
      <c r="O122" s="173"/>
      <c r="P122" s="174"/>
      <c r="Q122" s="175"/>
      <c r="R122" s="175"/>
      <c r="S122" s="164"/>
    </row>
    <row r="123" spans="1:19">
      <c r="A123" s="153" t="s">
        <v>20</v>
      </c>
      <c r="B123" s="216">
        <v>4.68</v>
      </c>
      <c r="C123" s="170">
        <v>4.76</v>
      </c>
      <c r="E123" s="153" t="s">
        <v>48</v>
      </c>
      <c r="F123" s="153">
        <v>4.6900000000000004</v>
      </c>
      <c r="G123" s="153">
        <v>4.66</v>
      </c>
      <c r="H123" s="171"/>
      <c r="I123" s="171"/>
      <c r="J123" s="153"/>
      <c r="K123" s="153"/>
      <c r="L123" s="172"/>
      <c r="M123" s="154"/>
      <c r="N123" s="153"/>
      <c r="O123" s="173"/>
      <c r="P123" s="174"/>
      <c r="Q123" s="175"/>
      <c r="R123" s="175"/>
      <c r="S123" s="164"/>
    </row>
    <row r="124" spans="1:19">
      <c r="A124" s="153" t="s">
        <v>21</v>
      </c>
      <c r="B124" s="216">
        <v>4.8499999999999996</v>
      </c>
      <c r="C124" s="170">
        <v>4.8</v>
      </c>
      <c r="E124" s="153" t="s">
        <v>20</v>
      </c>
      <c r="F124" s="153">
        <v>4.63</v>
      </c>
      <c r="G124" s="153">
        <v>4.76</v>
      </c>
      <c r="H124" s="171"/>
      <c r="I124" s="171"/>
      <c r="J124" s="171"/>
      <c r="K124" s="153"/>
      <c r="L124" s="172"/>
      <c r="M124" s="154"/>
      <c r="N124" s="153"/>
      <c r="O124" s="173"/>
      <c r="P124" s="174"/>
      <c r="Q124" s="175"/>
      <c r="R124" s="175"/>
      <c r="S124" s="164"/>
    </row>
    <row r="125" spans="1:19">
      <c r="A125" s="153" t="s">
        <v>52</v>
      </c>
      <c r="B125" s="216">
        <v>4.46</v>
      </c>
      <c r="C125" s="170">
        <v>4.3600000000000003</v>
      </c>
      <c r="E125" s="153" t="s">
        <v>21</v>
      </c>
      <c r="F125" s="153">
        <v>4.53</v>
      </c>
      <c r="G125" s="153">
        <v>4.6100000000000003</v>
      </c>
      <c r="H125" s="171"/>
      <c r="I125" s="171"/>
      <c r="J125" s="153"/>
      <c r="K125" s="153"/>
      <c r="L125" s="172"/>
      <c r="M125" s="154"/>
      <c r="N125" s="153"/>
      <c r="O125" s="173"/>
      <c r="P125" s="174"/>
      <c r="Q125" s="175"/>
      <c r="R125" s="175"/>
      <c r="S125" s="164"/>
    </row>
    <row r="126" spans="1:19">
      <c r="A126" s="153" t="s">
        <v>84</v>
      </c>
      <c r="B126" s="216">
        <v>4.58</v>
      </c>
      <c r="C126" s="170">
        <v>4.6100000000000003</v>
      </c>
      <c r="E126" s="153" t="s">
        <v>52</v>
      </c>
      <c r="F126" s="153">
        <v>4.7300000000000004</v>
      </c>
      <c r="G126" s="153">
        <v>4.45</v>
      </c>
      <c r="H126" s="171"/>
      <c r="I126" s="171"/>
      <c r="J126" s="153"/>
      <c r="K126" s="153"/>
      <c r="L126" s="172"/>
      <c r="M126" s="154"/>
      <c r="N126" s="153"/>
      <c r="O126" s="173"/>
      <c r="P126" s="174"/>
      <c r="Q126" s="175"/>
      <c r="R126" s="175"/>
      <c r="S126" s="164"/>
    </row>
    <row r="127" spans="1:19">
      <c r="A127" s="153" t="s">
        <v>93</v>
      </c>
      <c r="B127" s="169">
        <v>4.6900000000000004</v>
      </c>
      <c r="C127" s="170">
        <v>4.5999999999999996</v>
      </c>
      <c r="E127" s="153" t="s">
        <v>84</v>
      </c>
      <c r="F127" s="153">
        <v>4.42</v>
      </c>
      <c r="G127" s="153">
        <v>4.12</v>
      </c>
      <c r="H127" s="171"/>
      <c r="I127" s="171"/>
      <c r="J127" s="153"/>
      <c r="K127" s="153"/>
      <c r="L127" s="172"/>
      <c r="M127" s="154"/>
      <c r="N127" s="153"/>
      <c r="O127" s="173"/>
      <c r="P127" s="174"/>
      <c r="Q127" s="175"/>
      <c r="R127" s="175"/>
      <c r="S127" s="164"/>
    </row>
    <row r="128" spans="1:19">
      <c r="E128" s="153" t="s">
        <v>93</v>
      </c>
      <c r="F128" s="171">
        <v>4.3</v>
      </c>
      <c r="G128" s="153">
        <v>4.41</v>
      </c>
      <c r="H128" s="171"/>
      <c r="I128" s="171"/>
      <c r="J128" s="171"/>
      <c r="K128" s="153"/>
      <c r="L128" s="172"/>
      <c r="M128" s="154"/>
      <c r="N128" s="153"/>
      <c r="O128" s="173"/>
      <c r="P128" s="174"/>
      <c r="Q128" s="175"/>
      <c r="R128" s="175"/>
      <c r="S128" s="164"/>
    </row>
    <row r="129" spans="1:19">
      <c r="B129" s="176"/>
      <c r="C129" s="176"/>
      <c r="E129" s="2" t="s">
        <v>113</v>
      </c>
      <c r="F129" s="176">
        <v>4.67</v>
      </c>
      <c r="G129" s="176">
        <v>4.8099999999999996</v>
      </c>
      <c r="H129" s="179"/>
      <c r="I129" s="179"/>
      <c r="J129" s="16"/>
      <c r="K129" s="16"/>
      <c r="L129" s="178"/>
    </row>
    <row r="130" spans="1:19">
      <c r="H130" s="179"/>
      <c r="I130" s="179"/>
      <c r="L130" s="178"/>
    </row>
    <row r="131" spans="1:19">
      <c r="A131" s="5" t="s">
        <v>58</v>
      </c>
      <c r="B131" s="5"/>
      <c r="C131" s="5"/>
      <c r="E131" s="5" t="s">
        <v>58</v>
      </c>
      <c r="F131" s="5"/>
      <c r="G131" s="5"/>
      <c r="H131" s="180"/>
      <c r="I131" s="180"/>
      <c r="J131" s="5"/>
      <c r="K131" s="5"/>
      <c r="L131" s="181"/>
      <c r="M131" s="21"/>
      <c r="N131" s="5"/>
      <c r="O131" s="147"/>
      <c r="P131" s="148"/>
      <c r="Q131" s="149"/>
    </row>
    <row r="132" spans="1:19">
      <c r="A132" s="218" t="s">
        <v>79</v>
      </c>
      <c r="B132" s="218"/>
      <c r="C132" s="218"/>
      <c r="E132" s="218" t="s">
        <v>79</v>
      </c>
      <c r="F132" s="218"/>
      <c r="G132" s="218"/>
      <c r="H132" s="219"/>
      <c r="I132" s="219"/>
      <c r="J132" s="218"/>
      <c r="K132" s="218"/>
      <c r="L132" s="178"/>
      <c r="N132" s="218"/>
      <c r="P132" s="148"/>
      <c r="Q132" s="149"/>
    </row>
    <row r="133" spans="1:19">
      <c r="A133" s="153"/>
      <c r="B133" s="154" t="s">
        <v>148</v>
      </c>
      <c r="C133" s="154" t="s">
        <v>145</v>
      </c>
      <c r="E133" s="153"/>
      <c r="F133" s="154" t="s">
        <v>133</v>
      </c>
      <c r="G133" s="154" t="s">
        <v>134</v>
      </c>
      <c r="H133" s="172"/>
      <c r="I133" s="172"/>
      <c r="J133" s="154"/>
      <c r="K133" s="154"/>
      <c r="L133" s="154"/>
      <c r="M133" s="154"/>
      <c r="N133" s="141"/>
      <c r="O133" s="155"/>
    </row>
    <row r="134" spans="1:19">
      <c r="A134" s="230" t="s">
        <v>18</v>
      </c>
      <c r="B134" s="231">
        <v>4.7300000000000004</v>
      </c>
      <c r="C134" s="232">
        <v>4.75</v>
      </c>
      <c r="E134" s="230" t="s">
        <v>18</v>
      </c>
      <c r="F134" s="230">
        <v>4.7300000000000004</v>
      </c>
      <c r="G134" s="230">
        <v>4.68</v>
      </c>
      <c r="H134" s="233"/>
      <c r="I134" s="233"/>
      <c r="J134" s="230"/>
      <c r="K134" s="230"/>
      <c r="L134" s="234"/>
      <c r="M134" s="235"/>
      <c r="N134" s="233"/>
      <c r="O134" s="236"/>
      <c r="P134" s="237"/>
      <c r="Q134" s="238"/>
      <c r="R134" s="238"/>
      <c r="S134" s="164"/>
    </row>
    <row r="135" spans="1:19">
      <c r="A135" s="230" t="s">
        <v>49</v>
      </c>
      <c r="B135" s="239">
        <v>4.62</v>
      </c>
      <c r="C135" s="232">
        <v>4.75</v>
      </c>
      <c r="E135" s="230" t="s">
        <v>49</v>
      </c>
      <c r="F135" s="233">
        <v>4.7</v>
      </c>
      <c r="G135" s="230">
        <v>4.62</v>
      </c>
      <c r="H135" s="233"/>
      <c r="I135" s="233"/>
      <c r="J135" s="230"/>
      <c r="K135" s="230"/>
      <c r="L135" s="234"/>
      <c r="M135" s="235"/>
      <c r="N135" s="230"/>
      <c r="O135" s="236"/>
      <c r="P135" s="237"/>
      <c r="Q135" s="238"/>
      <c r="R135" s="238"/>
      <c r="S135" s="164"/>
    </row>
    <row r="136" spans="1:19">
      <c r="A136" s="230" t="s">
        <v>50</v>
      </c>
      <c r="B136" s="239">
        <v>4.7300000000000004</v>
      </c>
      <c r="C136" s="232">
        <v>4.62</v>
      </c>
      <c r="E136" s="230" t="s">
        <v>50</v>
      </c>
      <c r="F136" s="233">
        <v>4.76</v>
      </c>
      <c r="G136" s="230">
        <v>4.59</v>
      </c>
      <c r="H136" s="233"/>
      <c r="I136" s="233"/>
      <c r="J136" s="230"/>
      <c r="K136" s="230"/>
      <c r="L136" s="234"/>
      <c r="M136" s="235"/>
      <c r="N136" s="230"/>
      <c r="O136" s="236"/>
      <c r="P136" s="237"/>
      <c r="Q136" s="238"/>
      <c r="R136" s="238"/>
      <c r="S136" s="164"/>
    </row>
    <row r="137" spans="1:19">
      <c r="A137" s="230" t="s">
        <v>16</v>
      </c>
      <c r="B137" s="239">
        <v>4.67</v>
      </c>
      <c r="C137" s="232">
        <v>4.76</v>
      </c>
      <c r="E137" s="230" t="s">
        <v>51</v>
      </c>
      <c r="F137" s="233">
        <v>4.68</v>
      </c>
      <c r="G137" s="230">
        <v>4.49</v>
      </c>
      <c r="H137" s="233"/>
      <c r="I137" s="233"/>
      <c r="J137" s="230"/>
      <c r="K137" s="230"/>
      <c r="L137" s="234"/>
      <c r="M137" s="235"/>
      <c r="N137" s="230"/>
      <c r="O137" s="236"/>
      <c r="P137" s="237"/>
      <c r="Q137" s="238"/>
      <c r="R137" s="238"/>
      <c r="S137" s="164"/>
    </row>
    <row r="138" spans="1:19">
      <c r="A138" s="230" t="s">
        <v>15</v>
      </c>
      <c r="B138" s="239">
        <v>4.6900000000000004</v>
      </c>
      <c r="C138" s="232">
        <v>4.78</v>
      </c>
      <c r="E138" s="230" t="s">
        <v>16</v>
      </c>
      <c r="F138" s="233">
        <v>4.5599999999999996</v>
      </c>
      <c r="G138" s="230">
        <v>4.6500000000000004</v>
      </c>
      <c r="H138" s="233"/>
      <c r="I138" s="233"/>
      <c r="J138" s="230"/>
      <c r="K138" s="230"/>
      <c r="L138" s="234"/>
      <c r="M138" s="235"/>
      <c r="N138" s="230"/>
      <c r="O138" s="236"/>
      <c r="P138" s="237"/>
      <c r="Q138" s="238"/>
      <c r="R138" s="238"/>
      <c r="S138" s="164"/>
    </row>
    <row r="139" spans="1:19">
      <c r="A139" s="230" t="s">
        <v>54</v>
      </c>
      <c r="B139" s="239">
        <v>4.8499999999999996</v>
      </c>
      <c r="C139" s="240">
        <v>4.78</v>
      </c>
      <c r="E139" s="230" t="s">
        <v>15</v>
      </c>
      <c r="F139" s="233">
        <v>4.67</v>
      </c>
      <c r="G139" s="230">
        <v>4.43</v>
      </c>
      <c r="H139" s="233"/>
      <c r="I139" s="233"/>
      <c r="J139" s="233"/>
      <c r="K139" s="230"/>
      <c r="L139" s="234"/>
      <c r="M139" s="235"/>
      <c r="N139" s="230"/>
      <c r="O139" s="236"/>
      <c r="P139" s="237"/>
      <c r="Q139" s="238"/>
      <c r="R139" s="238"/>
      <c r="S139" s="164"/>
    </row>
    <row r="140" spans="1:19">
      <c r="A140" s="230" t="s">
        <v>17</v>
      </c>
      <c r="B140" s="239">
        <v>4.79</v>
      </c>
      <c r="C140" s="240">
        <v>4.63</v>
      </c>
      <c r="E140" s="230" t="s">
        <v>54</v>
      </c>
      <c r="F140" s="233">
        <v>4.8600000000000003</v>
      </c>
      <c r="G140" s="233">
        <v>4.5</v>
      </c>
      <c r="H140" s="233"/>
      <c r="I140" s="233"/>
      <c r="J140" s="230"/>
      <c r="K140" s="230"/>
      <c r="L140" s="234"/>
      <c r="M140" s="234"/>
      <c r="N140" s="230"/>
      <c r="O140" s="236"/>
      <c r="P140" s="237"/>
      <c r="Q140" s="238"/>
      <c r="R140" s="238"/>
      <c r="S140" s="166"/>
    </row>
    <row r="141" spans="1:19">
      <c r="A141" s="230" t="s">
        <v>14</v>
      </c>
      <c r="B141" s="239">
        <v>4.79</v>
      </c>
      <c r="C141" s="240">
        <v>4.72</v>
      </c>
      <c r="E141" s="230" t="s">
        <v>17</v>
      </c>
      <c r="F141" s="233">
        <v>4.78</v>
      </c>
      <c r="G141" s="233">
        <v>4.59</v>
      </c>
      <c r="H141" s="233"/>
      <c r="I141" s="233"/>
      <c r="J141" s="230"/>
      <c r="K141" s="230"/>
      <c r="L141" s="234"/>
      <c r="M141" s="235"/>
      <c r="N141" s="230"/>
      <c r="O141" s="236"/>
      <c r="P141" s="237"/>
      <c r="Q141" s="238"/>
      <c r="R141" s="238"/>
      <c r="S141" s="164"/>
    </row>
    <row r="142" spans="1:19">
      <c r="A142" s="230" t="s">
        <v>53</v>
      </c>
      <c r="B142" s="239">
        <v>4.8099999999999996</v>
      </c>
      <c r="C142" s="240">
        <v>4.8</v>
      </c>
      <c r="E142" s="230" t="s">
        <v>14</v>
      </c>
      <c r="F142" s="233">
        <v>4.6900000000000004</v>
      </c>
      <c r="G142" s="233">
        <v>4.6500000000000004</v>
      </c>
      <c r="H142" s="233"/>
      <c r="I142" s="233"/>
      <c r="J142" s="230"/>
      <c r="K142" s="233"/>
      <c r="L142" s="234"/>
      <c r="M142" s="235"/>
      <c r="N142" s="230"/>
      <c r="O142" s="236"/>
      <c r="P142" s="237"/>
      <c r="Q142" s="238"/>
      <c r="R142" s="238"/>
      <c r="S142" s="164"/>
    </row>
    <row r="143" spans="1:19">
      <c r="A143" s="230" t="s">
        <v>48</v>
      </c>
      <c r="B143" s="239">
        <v>4.53</v>
      </c>
      <c r="C143" s="232">
        <v>4.6900000000000004</v>
      </c>
      <c r="E143" s="230" t="s">
        <v>53</v>
      </c>
      <c r="F143" s="233">
        <v>4.75</v>
      </c>
      <c r="G143" s="233">
        <v>4.5999999999999996</v>
      </c>
      <c r="H143" s="233"/>
      <c r="I143" s="233"/>
      <c r="J143" s="230"/>
      <c r="K143" s="230"/>
      <c r="L143" s="234"/>
      <c r="M143" s="234"/>
      <c r="N143" s="230"/>
      <c r="O143" s="236"/>
      <c r="P143" s="237"/>
      <c r="Q143" s="238"/>
      <c r="R143" s="238"/>
      <c r="S143" s="164"/>
    </row>
    <row r="144" spans="1:19">
      <c r="A144" s="230" t="s">
        <v>20</v>
      </c>
      <c r="B144" s="239">
        <v>4.6900000000000004</v>
      </c>
      <c r="C144" s="232">
        <v>4.8099999999999996</v>
      </c>
      <c r="E144" s="230" t="s">
        <v>48</v>
      </c>
      <c r="F144" s="233">
        <v>4.75</v>
      </c>
      <c r="G144" s="230">
        <v>4.7300000000000004</v>
      </c>
      <c r="H144" s="233"/>
      <c r="I144" s="233"/>
      <c r="J144" s="230"/>
      <c r="K144" s="230"/>
      <c r="L144" s="234"/>
      <c r="M144" s="235"/>
      <c r="N144" s="230"/>
      <c r="O144" s="236"/>
      <c r="P144" s="237"/>
      <c r="Q144" s="238"/>
      <c r="R144" s="238"/>
      <c r="S144" s="164"/>
    </row>
    <row r="145" spans="1:19">
      <c r="A145" s="230" t="s">
        <v>21</v>
      </c>
      <c r="B145" s="239">
        <v>4.87</v>
      </c>
      <c r="C145" s="232">
        <v>4.84</v>
      </c>
      <c r="E145" s="230" t="s">
        <v>20</v>
      </c>
      <c r="F145" s="233">
        <v>4.62</v>
      </c>
      <c r="G145" s="230">
        <v>4.78</v>
      </c>
      <c r="H145" s="233"/>
      <c r="I145" s="233"/>
      <c r="J145" s="230"/>
      <c r="K145" s="230"/>
      <c r="L145" s="234"/>
      <c r="M145" s="235"/>
      <c r="N145" s="230"/>
      <c r="O145" s="236"/>
      <c r="P145" s="237"/>
      <c r="Q145" s="238"/>
      <c r="R145" s="238"/>
      <c r="S145" s="164"/>
    </row>
    <row r="146" spans="1:19">
      <c r="A146" s="230" t="s">
        <v>52</v>
      </c>
      <c r="B146" s="239">
        <v>4.5199999999999996</v>
      </c>
      <c r="C146" s="232">
        <v>4.53</v>
      </c>
      <c r="E146" s="230" t="s">
        <v>21</v>
      </c>
      <c r="F146" s="233">
        <v>4.59</v>
      </c>
      <c r="G146" s="230">
        <v>4.6399999999999997</v>
      </c>
      <c r="H146" s="233"/>
      <c r="I146" s="233"/>
      <c r="J146" s="230"/>
      <c r="K146" s="233"/>
      <c r="L146" s="234"/>
      <c r="M146" s="235"/>
      <c r="N146" s="230"/>
      <c r="O146" s="236"/>
      <c r="P146" s="237"/>
      <c r="Q146" s="238"/>
      <c r="R146" s="238"/>
      <c r="S146" s="164"/>
    </row>
    <row r="147" spans="1:19">
      <c r="A147" s="230" t="s">
        <v>84</v>
      </c>
      <c r="B147" s="231">
        <v>4.68</v>
      </c>
      <c r="C147" s="232">
        <v>4.6399999999999997</v>
      </c>
      <c r="E147" s="230" t="s">
        <v>52</v>
      </c>
      <c r="F147" s="233">
        <v>4.7</v>
      </c>
      <c r="G147" s="230">
        <v>4.6100000000000003</v>
      </c>
      <c r="H147" s="233"/>
      <c r="I147" s="233"/>
      <c r="J147" s="233"/>
      <c r="K147" s="233"/>
      <c r="L147" s="234"/>
      <c r="M147" s="235"/>
      <c r="N147" s="233"/>
      <c r="O147" s="236"/>
      <c r="P147" s="237"/>
      <c r="Q147" s="238"/>
      <c r="R147" s="238"/>
      <c r="S147" s="164"/>
    </row>
    <row r="148" spans="1:19">
      <c r="A148" s="153" t="s">
        <v>93</v>
      </c>
      <c r="B148" s="241">
        <v>4.8</v>
      </c>
      <c r="C148" s="242">
        <v>4.66</v>
      </c>
      <c r="E148" s="230" t="s">
        <v>84</v>
      </c>
      <c r="F148" s="230">
        <v>4.43</v>
      </c>
      <c r="G148" s="230">
        <v>4.2699999999999996</v>
      </c>
      <c r="H148" s="233"/>
      <c r="I148" s="233"/>
      <c r="J148" s="233"/>
      <c r="K148" s="230"/>
      <c r="L148" s="234"/>
      <c r="M148" s="235"/>
      <c r="N148" s="230"/>
      <c r="O148" s="236"/>
      <c r="P148" s="237"/>
      <c r="Q148" s="238"/>
      <c r="R148" s="238"/>
      <c r="S148" s="164"/>
    </row>
    <row r="149" spans="1:19">
      <c r="E149" s="153" t="s">
        <v>93</v>
      </c>
      <c r="F149" s="153">
        <v>4.38</v>
      </c>
      <c r="G149" s="153">
        <v>4.58</v>
      </c>
      <c r="H149" s="171"/>
      <c r="I149" s="171"/>
      <c r="J149" s="153"/>
      <c r="K149" s="153"/>
      <c r="L149" s="172"/>
      <c r="M149" s="154"/>
      <c r="N149" s="153"/>
      <c r="O149" s="173"/>
      <c r="P149" s="174"/>
      <c r="Q149" s="175"/>
      <c r="R149" s="238"/>
      <c r="S149" s="164"/>
    </row>
    <row r="150" spans="1:19">
      <c r="B150" s="176"/>
      <c r="C150" s="176"/>
      <c r="E150" s="2" t="s">
        <v>113</v>
      </c>
      <c r="F150" s="176">
        <v>4.72</v>
      </c>
      <c r="G150" s="176">
        <v>4.8600000000000003</v>
      </c>
      <c r="H150" s="179"/>
      <c r="I150" s="17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Arkusz1</vt:lpstr>
      <vt:lpstr>Arkusz2</vt:lpstr>
      <vt:lpstr>Arkusz3</vt:lpstr>
      <vt:lpstr>Arkusz4</vt:lpstr>
      <vt:lpstr>Arkusz5</vt:lpstr>
      <vt:lpstr>Arkusz6</vt:lpstr>
      <vt:lpstr>Arkusz7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Przyłęcki</dc:creator>
  <cp:lastModifiedBy>User</cp:lastModifiedBy>
  <cp:revision/>
  <dcterms:created xsi:type="dcterms:W3CDTF">2015-05-08T19:50:57Z</dcterms:created>
  <dcterms:modified xsi:type="dcterms:W3CDTF">2021-12-17T11:08:10Z</dcterms:modified>
</cp:coreProperties>
</file>